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<sst xmlns="http://schemas.openxmlformats.org/spreadsheetml/2006/main" count="67" uniqueCount="36">
  <si>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Мережа  класів  та  контингент учнів</t>
  </si>
  <si>
    <t>закладів  загальної середньої освіти Зеленодольської міської ОТГ</t>
  </si>
  <si>
    <t>Назва  ЗЗСО</t>
  </si>
  <si>
    <t>ГПД</t>
  </si>
  <si>
    <t>групи</t>
  </si>
  <si>
    <t>учні</t>
  </si>
  <si>
    <t>клас</t>
  </si>
  <si>
    <t>1-4 клас</t>
  </si>
  <si>
    <t>8 клас</t>
  </si>
  <si>
    <t>9 клас</t>
  </si>
  <si>
    <t>5-9 клас</t>
  </si>
  <si>
    <t>10 клас</t>
  </si>
  <si>
    <t>11 клас</t>
  </si>
  <si>
    <t>10-11 клас</t>
  </si>
  <si>
    <t>Всього</t>
  </si>
  <si>
    <t>Потужність</t>
  </si>
  <si>
    <t>Зеленод.1</t>
  </si>
  <si>
    <t>Зеленод.2</t>
  </si>
  <si>
    <t>АРЛІ</t>
  </si>
  <si>
    <t>Місто</t>
  </si>
  <si>
    <t>Мар'ян. ЗШ №1</t>
  </si>
  <si>
    <t>Мар'ян. ЗШ №2</t>
  </si>
  <si>
    <t>Мар'ян. ЗШ І ст</t>
  </si>
  <si>
    <t>Село</t>
  </si>
  <si>
    <t xml:space="preserve">Затверджено: </t>
  </si>
  <si>
    <t>Міський  голова</t>
  </si>
  <si>
    <t>А.В.Савченко</t>
  </si>
  <si>
    <t>Начальник фінансово-економічного відділу</t>
  </si>
  <si>
    <t>О.В.Олійник</t>
  </si>
  <si>
    <t>Начальник відділу соцільного захисту, освіти,культури,</t>
  </si>
  <si>
    <t>охорониздоров'я, спорту  та роботи з молоддю</t>
  </si>
  <si>
    <t>А.В.Кобзіст</t>
  </si>
  <si>
    <t>2019 -2020 н.р</t>
  </si>
  <si>
    <t>В.Костр.НВК</t>
  </si>
  <si>
    <t>НВК</t>
  </si>
  <si>
    <t>діти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</si>
</sst>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1"/>
      <name val="Times New Roman"/>
      <family val="1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textRotation="255"/>
    </xf>
    <xf numFmtId="0" fontId="54" fillId="0" borderId="11" xfId="0" applyFont="1" applyBorder="1" applyAlignment="1">
      <alignment horizontal="center" textRotation="255"/>
    </xf>
    <xf numFmtId="0" fontId="55" fillId="0" borderId="12" xfId="0" applyFont="1" applyBorder="1" applyAlignment="1">
      <alignment textRotation="255"/>
    </xf>
    <xf numFmtId="0" fontId="0" fillId="0" borderId="11" xfId="0" applyBorder="1" applyAlignment="1">
      <alignment/>
    </xf>
    <xf numFmtId="0" fontId="54" fillId="0" borderId="13" xfId="0" applyFont="1" applyBorder="1" applyAlignment="1">
      <alignment horizontal="center" textRotation="255"/>
    </xf>
    <xf numFmtId="0" fontId="55" fillId="10" borderId="12" xfId="0" applyFont="1" applyFill="1" applyBorder="1" applyAlignment="1">
      <alignment textRotation="255"/>
    </xf>
    <xf numFmtId="0" fontId="54" fillId="10" borderId="11" xfId="0" applyFont="1" applyFill="1" applyBorder="1" applyAlignment="1">
      <alignment horizontal="center" textRotation="255"/>
    </xf>
    <xf numFmtId="0" fontId="55" fillId="12" borderId="12" xfId="0" applyFont="1" applyFill="1" applyBorder="1" applyAlignment="1">
      <alignment textRotation="255"/>
    </xf>
    <xf numFmtId="0" fontId="54" fillId="12" borderId="11" xfId="0" applyFont="1" applyFill="1" applyBorder="1" applyAlignment="1">
      <alignment horizontal="center" textRotation="255"/>
    </xf>
    <xf numFmtId="0" fontId="56" fillId="0" borderId="10" xfId="0" applyFont="1" applyBorder="1" applyAlignment="1">
      <alignment/>
    </xf>
    <xf numFmtId="0" fontId="55" fillId="7" borderId="12" xfId="0" applyFont="1" applyFill="1" applyBorder="1" applyAlignment="1">
      <alignment textRotation="255"/>
    </xf>
    <xf numFmtId="0" fontId="54" fillId="7" borderId="11" xfId="0" applyFont="1" applyFill="1" applyBorder="1" applyAlignment="1">
      <alignment horizontal="center" textRotation="255"/>
    </xf>
    <xf numFmtId="0" fontId="55" fillId="9" borderId="12" xfId="0" applyFont="1" applyFill="1" applyBorder="1" applyAlignment="1">
      <alignment textRotation="255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10" borderId="12" xfId="0" applyFont="1" applyFill="1" applyBorder="1" applyAlignment="1">
      <alignment/>
    </xf>
    <xf numFmtId="0" fontId="57" fillId="12" borderId="12" xfId="0" applyFont="1" applyFill="1" applyBorder="1" applyAlignment="1">
      <alignment/>
    </xf>
    <xf numFmtId="0" fontId="57" fillId="7" borderId="12" xfId="0" applyFont="1" applyFill="1" applyBorder="1" applyAlignment="1">
      <alignment/>
    </xf>
    <xf numFmtId="0" fontId="57" fillId="9" borderId="12" xfId="0" applyFont="1" applyFill="1" applyBorder="1" applyAlignment="1">
      <alignment/>
    </xf>
    <xf numFmtId="0" fontId="57" fillId="9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7" fillId="9" borderId="13" xfId="0" applyFont="1" applyFill="1" applyBorder="1" applyAlignment="1">
      <alignment/>
    </xf>
    <xf numFmtId="0" fontId="57" fillId="9" borderId="10" xfId="0" applyFont="1" applyFill="1" applyBorder="1" applyAlignment="1">
      <alignment/>
    </xf>
    <xf numFmtId="0" fontId="59" fillId="10" borderId="11" xfId="0" applyFont="1" applyFill="1" applyBorder="1" applyAlignment="1">
      <alignment/>
    </xf>
    <xf numFmtId="0" fontId="59" fillId="9" borderId="11" xfId="0" applyFont="1" applyFill="1" applyBorder="1" applyAlignment="1">
      <alignment/>
    </xf>
    <xf numFmtId="0" fontId="59" fillId="12" borderId="11" xfId="0" applyFont="1" applyFill="1" applyBorder="1" applyAlignment="1">
      <alignment/>
    </xf>
    <xf numFmtId="0" fontId="59" fillId="7" borderId="11" xfId="0" applyFont="1" applyFill="1" applyBorder="1" applyAlignment="1">
      <alignment/>
    </xf>
    <xf numFmtId="0" fontId="59" fillId="7" borderId="13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9" borderId="10" xfId="0" applyFont="1" applyFill="1" applyBorder="1" applyAlignment="1">
      <alignment/>
    </xf>
    <xf numFmtId="0" fontId="62" fillId="7" borderId="10" xfId="0" applyFont="1" applyFill="1" applyBorder="1" applyAlignment="1">
      <alignment/>
    </xf>
    <xf numFmtId="0" fontId="59" fillId="7" borderId="10" xfId="0" applyFont="1" applyFill="1" applyBorder="1" applyAlignment="1">
      <alignment/>
    </xf>
    <xf numFmtId="0" fontId="59" fillId="7" borderId="14" xfId="0" applyFont="1" applyFill="1" applyBorder="1" applyAlignment="1">
      <alignment/>
    </xf>
    <xf numFmtId="0" fontId="59" fillId="7" borderId="12" xfId="0" applyFont="1" applyFill="1" applyBorder="1" applyAlignment="1">
      <alignment/>
    </xf>
    <xf numFmtId="0" fontId="57" fillId="0" borderId="14" xfId="0" applyFont="1" applyBorder="1" applyAlignment="1">
      <alignment/>
    </xf>
    <xf numFmtId="0" fontId="0" fillId="0" borderId="0" xfId="0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54" fillId="9" borderId="10" xfId="0" applyFont="1" applyFill="1" applyBorder="1" applyAlignment="1">
      <alignment horizontal="center" textRotation="255"/>
    </xf>
    <xf numFmtId="0" fontId="59" fillId="9" borderId="10" xfId="0" applyFont="1" applyFill="1" applyBorder="1" applyAlignment="1">
      <alignment/>
    </xf>
    <xf numFmtId="0" fontId="57" fillId="9" borderId="14" xfId="0" applyFont="1" applyFill="1" applyBorder="1" applyAlignment="1">
      <alignment/>
    </xf>
    <xf numFmtId="0" fontId="0" fillId="0" borderId="14" xfId="0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64" fillId="0" borderId="12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64" fillId="10" borderId="12" xfId="0" applyFont="1" applyFill="1" applyBorder="1" applyAlignment="1">
      <alignment/>
    </xf>
    <xf numFmtId="0" fontId="65" fillId="1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63" fillId="9" borderId="16" xfId="0" applyFont="1" applyFill="1" applyBorder="1" applyAlignment="1">
      <alignment horizontal="center"/>
    </xf>
    <xf numFmtId="0" fontId="63" fillId="9" borderId="17" xfId="0" applyFont="1" applyFill="1" applyBorder="1" applyAlignment="1">
      <alignment horizontal="center"/>
    </xf>
    <xf numFmtId="0" fontId="56" fillId="0" borderId="10" xfId="0" applyFont="1" applyBorder="1" applyAlignment="1">
      <alignment horizontal="center" textRotation="45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12" borderId="16" xfId="0" applyFont="1" applyFill="1" applyBorder="1" applyAlignment="1">
      <alignment horizontal="center"/>
    </xf>
    <xf numFmtId="0" fontId="63" fillId="12" borderId="17" xfId="0" applyFont="1" applyFill="1" applyBorder="1" applyAlignment="1">
      <alignment horizontal="center"/>
    </xf>
    <xf numFmtId="0" fontId="63" fillId="7" borderId="16" xfId="0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10" borderId="16" xfId="0" applyFont="1" applyFill="1" applyBorder="1" applyAlignment="1">
      <alignment horizontal="center"/>
    </xf>
    <xf numFmtId="0" fontId="63" fillId="10" borderId="17" xfId="0" applyFont="1" applyFill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1" xfId="0" applyFont="1" applyBorder="1" applyAlignment="1">
      <alignment/>
    </xf>
    <xf numFmtId="0" fontId="32" fillId="12" borderId="12" xfId="0" applyFont="1" applyFill="1" applyBorder="1" applyAlignment="1">
      <alignment/>
    </xf>
    <xf numFmtId="0" fontId="33" fillId="12" borderId="13" xfId="0" applyFont="1" applyFill="1" applyBorder="1" applyAlignment="1">
      <alignment/>
    </xf>
    <xf numFmtId="0" fontId="32" fillId="7" borderId="12" xfId="0" applyFont="1" applyFill="1" applyBorder="1" applyAlignment="1">
      <alignment/>
    </xf>
    <xf numFmtId="0" fontId="33" fillId="7" borderId="13" xfId="0" applyFont="1" applyFill="1" applyBorder="1" applyAlignment="1">
      <alignment/>
    </xf>
    <xf numFmtId="0" fontId="32" fillId="9" borderId="12" xfId="0" applyFont="1" applyFill="1" applyBorder="1" applyAlignment="1">
      <alignment/>
    </xf>
    <xf numFmtId="0" fontId="33" fillId="9" borderId="10" xfId="0" applyFont="1" applyFill="1" applyBorder="1" applyAlignment="1">
      <alignment/>
    </xf>
    <xf numFmtId="0" fontId="34" fillId="9" borderId="12" xfId="0" applyFont="1" applyFill="1" applyBorder="1" applyAlignment="1">
      <alignment/>
    </xf>
    <xf numFmtId="0" fontId="34" fillId="9" borderId="11" xfId="0" applyFont="1" applyFill="1" applyBorder="1" applyAlignment="1">
      <alignment/>
    </xf>
    <xf numFmtId="0" fontId="34" fillId="9" borderId="13" xfId="0" applyFont="1" applyFill="1" applyBorder="1" applyAlignment="1">
      <alignment/>
    </xf>
    <xf numFmtId="0" fontId="35" fillId="9" borderId="11" xfId="0" applyFont="1" applyFill="1" applyBorder="1" applyAlignment="1">
      <alignment/>
    </xf>
    <xf numFmtId="0" fontId="35" fillId="9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10" borderId="12" xfId="0" applyFont="1" applyFill="1" applyBorder="1" applyAlignment="1">
      <alignment/>
    </xf>
    <xf numFmtId="0" fontId="35" fillId="10" borderId="11" xfId="0" applyFont="1" applyFill="1" applyBorder="1" applyAlignment="1">
      <alignment/>
    </xf>
    <xf numFmtId="0" fontId="34" fillId="12" borderId="12" xfId="0" applyFont="1" applyFill="1" applyBorder="1" applyAlignment="1">
      <alignment/>
    </xf>
    <xf numFmtId="0" fontId="35" fillId="12" borderId="11" xfId="0" applyFont="1" applyFill="1" applyBorder="1" applyAlignment="1">
      <alignment/>
    </xf>
    <xf numFmtId="0" fontId="34" fillId="7" borderId="12" xfId="0" applyFont="1" applyFill="1" applyBorder="1" applyAlignment="1">
      <alignment/>
    </xf>
    <xf numFmtId="0" fontId="35" fillId="7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28"/>
  <sheetViews>
    <sheetView tabSelected="1" zoomScale="124" zoomScaleNormal="124" zoomScalePageLayoutView="0" workbookViewId="0" topLeftCell="A3">
      <selection activeCell="AG19" sqref="AG19"/>
    </sheetView>
  </sheetViews>
  <sheetFormatPr defaultColWidth="9.140625" defaultRowHeight="15"/>
  <cols>
    <col min="1" max="1" width="11.00390625" style="0" customWidth="1"/>
    <col min="2" max="2" width="2.7109375" style="0" customWidth="1"/>
    <col min="3" max="3" width="4.00390625" style="0" customWidth="1"/>
    <col min="4" max="4" width="2.57421875" style="0" customWidth="1"/>
    <col min="5" max="5" width="3.57421875" style="0" customWidth="1"/>
    <col min="6" max="6" width="2.57421875" style="0" customWidth="1"/>
    <col min="7" max="7" width="3.421875" style="0" customWidth="1"/>
    <col min="8" max="8" width="2.28125" style="0" customWidth="1"/>
    <col min="9" max="10" width="3.28125" style="0" customWidth="1"/>
    <col min="11" max="11" width="3.7109375" style="0" customWidth="1"/>
    <col min="12" max="12" width="4.00390625" style="0" customWidth="1"/>
    <col min="13" max="13" width="3.57421875" style="0" customWidth="1"/>
    <col min="14" max="14" width="2.140625" style="0" customWidth="1"/>
    <col min="15" max="15" width="3.7109375" style="0" customWidth="1"/>
    <col min="16" max="16" width="2.28125" style="0" customWidth="1"/>
    <col min="17" max="17" width="3.8515625" style="0" customWidth="1"/>
    <col min="18" max="18" width="2.28125" style="0" customWidth="1"/>
    <col min="19" max="19" width="3.421875" style="0" customWidth="1"/>
    <col min="20" max="20" width="3.7109375" style="0" customWidth="1"/>
    <col min="21" max="21" width="4.421875" style="0" customWidth="1"/>
    <col min="22" max="22" width="3.140625" style="0" customWidth="1"/>
    <col min="23" max="23" width="3.57421875" style="0" customWidth="1"/>
    <col min="24" max="24" width="3.28125" style="0" customWidth="1"/>
    <col min="25" max="25" width="4.421875" style="0" customWidth="1"/>
    <col min="26" max="26" width="3.28125" style="0" customWidth="1"/>
    <col min="27" max="27" width="3.8515625" style="0" customWidth="1"/>
    <col min="28" max="28" width="3.421875" style="0" customWidth="1"/>
    <col min="29" max="29" width="3.28125" style="0" customWidth="1"/>
    <col min="30" max="30" width="5.00390625" style="0" customWidth="1"/>
    <col min="31" max="31" width="4.8515625" style="0" customWidth="1"/>
    <col min="32" max="32" width="4.57421875" style="0" customWidth="1"/>
    <col min="33" max="33" width="5.421875" style="0" customWidth="1"/>
    <col min="34" max="34" width="4.00390625" style="0" customWidth="1"/>
    <col min="35" max="35" width="2.8515625" style="0" customWidth="1"/>
    <col min="36" max="36" width="8.421875" style="0" customWidth="1"/>
  </cols>
  <sheetData>
    <row r="3" spans="4:10" ht="18.75" customHeight="1">
      <c r="D3" s="1" t="s">
        <v>0</v>
      </c>
      <c r="E3" s="1"/>
      <c r="F3" s="1"/>
      <c r="G3" s="1"/>
      <c r="H3" s="1"/>
      <c r="I3" s="1"/>
      <c r="J3" s="1"/>
    </row>
    <row r="4" spans="3:12" ht="18.75" customHeight="1">
      <c r="C4" s="1" t="s">
        <v>1</v>
      </c>
      <c r="D4" s="1"/>
      <c r="E4" s="1"/>
      <c r="F4" s="1"/>
      <c r="G4" s="1"/>
      <c r="H4" s="1"/>
      <c r="I4" s="1"/>
      <c r="J4" s="1"/>
      <c r="K4" s="1"/>
      <c r="L4" s="1"/>
    </row>
    <row r="5" spans="6:9" ht="18.75" customHeight="1">
      <c r="F5" s="1" t="s">
        <v>32</v>
      </c>
      <c r="G5" s="2"/>
      <c r="H5" s="2"/>
      <c r="I5" s="2"/>
    </row>
    <row r="7" spans="1:36" ht="15">
      <c r="A7" s="13" t="s">
        <v>2</v>
      </c>
      <c r="B7" s="66" t="s">
        <v>3</v>
      </c>
      <c r="C7" s="67"/>
      <c r="D7" s="60">
        <v>1</v>
      </c>
      <c r="E7" s="61"/>
      <c r="F7" s="60">
        <v>2</v>
      </c>
      <c r="G7" s="61"/>
      <c r="H7" s="60">
        <v>3</v>
      </c>
      <c r="I7" s="61"/>
      <c r="J7" s="60">
        <v>4</v>
      </c>
      <c r="K7" s="61"/>
      <c r="L7" s="68" t="s">
        <v>7</v>
      </c>
      <c r="M7" s="69"/>
      <c r="N7" s="60">
        <v>5</v>
      </c>
      <c r="O7" s="61"/>
      <c r="P7" s="60">
        <v>6</v>
      </c>
      <c r="Q7" s="61"/>
      <c r="R7" s="60">
        <v>7</v>
      </c>
      <c r="S7" s="61"/>
      <c r="T7" s="60" t="s">
        <v>8</v>
      </c>
      <c r="U7" s="61"/>
      <c r="V7" s="60" t="s">
        <v>9</v>
      </c>
      <c r="W7" s="61"/>
      <c r="X7" s="62" t="s">
        <v>10</v>
      </c>
      <c r="Y7" s="63"/>
      <c r="Z7" s="60" t="s">
        <v>11</v>
      </c>
      <c r="AA7" s="61"/>
      <c r="AB7" s="60" t="s">
        <v>12</v>
      </c>
      <c r="AC7" s="61"/>
      <c r="AD7" s="64" t="s">
        <v>13</v>
      </c>
      <c r="AE7" s="65"/>
      <c r="AF7" s="55" t="s">
        <v>14</v>
      </c>
      <c r="AG7" s="56"/>
      <c r="AH7" s="42" t="s">
        <v>34</v>
      </c>
      <c r="AI7" s="42"/>
      <c r="AJ7" s="57" t="s">
        <v>15</v>
      </c>
    </row>
    <row r="8" spans="1:36" ht="51" customHeight="1">
      <c r="A8" s="3"/>
      <c r="B8" s="4" t="s">
        <v>4</v>
      </c>
      <c r="C8" s="5" t="s">
        <v>5</v>
      </c>
      <c r="D8" s="6" t="s">
        <v>6</v>
      </c>
      <c r="E8" s="5" t="s">
        <v>5</v>
      </c>
      <c r="F8" s="6" t="s">
        <v>6</v>
      </c>
      <c r="G8" s="5" t="s">
        <v>5</v>
      </c>
      <c r="H8" s="6" t="s">
        <v>6</v>
      </c>
      <c r="I8" s="8" t="s">
        <v>5</v>
      </c>
      <c r="J8" s="6" t="s">
        <v>6</v>
      </c>
      <c r="K8" s="5" t="s">
        <v>5</v>
      </c>
      <c r="L8" s="9" t="s">
        <v>6</v>
      </c>
      <c r="M8" s="10" t="s">
        <v>5</v>
      </c>
      <c r="N8" s="6" t="s">
        <v>6</v>
      </c>
      <c r="O8" s="5" t="s">
        <v>5</v>
      </c>
      <c r="P8" s="6" t="s">
        <v>6</v>
      </c>
      <c r="Q8" s="5" t="s">
        <v>5</v>
      </c>
      <c r="R8" s="6" t="s">
        <v>6</v>
      </c>
      <c r="S8" s="8" t="s">
        <v>5</v>
      </c>
      <c r="T8" s="6" t="s">
        <v>6</v>
      </c>
      <c r="U8" s="5" t="s">
        <v>5</v>
      </c>
      <c r="V8" s="6" t="s">
        <v>6</v>
      </c>
      <c r="W8" s="8" t="s">
        <v>5</v>
      </c>
      <c r="X8" s="11" t="s">
        <v>6</v>
      </c>
      <c r="Y8" s="12" t="s">
        <v>5</v>
      </c>
      <c r="Z8" s="6" t="s">
        <v>6</v>
      </c>
      <c r="AA8" s="5" t="s">
        <v>5</v>
      </c>
      <c r="AB8" s="6" t="s">
        <v>6</v>
      </c>
      <c r="AC8" s="8" t="s">
        <v>5</v>
      </c>
      <c r="AD8" s="14" t="s">
        <v>6</v>
      </c>
      <c r="AE8" s="15" t="s">
        <v>5</v>
      </c>
      <c r="AF8" s="16" t="s">
        <v>6</v>
      </c>
      <c r="AG8" s="43" t="s">
        <v>5</v>
      </c>
      <c r="AH8" s="4" t="s">
        <v>4</v>
      </c>
      <c r="AI8" s="4" t="s">
        <v>35</v>
      </c>
      <c r="AJ8" s="57"/>
    </row>
    <row r="9" spans="1:36" ht="15">
      <c r="A9" s="34" t="s">
        <v>16</v>
      </c>
      <c r="B9" s="84">
        <v>2</v>
      </c>
      <c r="C9" s="85">
        <v>60</v>
      </c>
      <c r="D9" s="86">
        <v>3</v>
      </c>
      <c r="E9" s="85">
        <v>75</v>
      </c>
      <c r="F9" s="86">
        <v>3</v>
      </c>
      <c r="G9" s="85">
        <v>74</v>
      </c>
      <c r="H9" s="86">
        <v>2</v>
      </c>
      <c r="I9" s="87">
        <v>47</v>
      </c>
      <c r="J9" s="86">
        <v>2</v>
      </c>
      <c r="K9" s="85">
        <v>63</v>
      </c>
      <c r="L9" s="88">
        <f>D9+F9+H9+J9</f>
        <v>10</v>
      </c>
      <c r="M9" s="89">
        <f>E9+G9+I9+K9</f>
        <v>259</v>
      </c>
      <c r="N9" s="86">
        <v>2</v>
      </c>
      <c r="O9" s="85">
        <v>60</v>
      </c>
      <c r="P9" s="86">
        <v>3</v>
      </c>
      <c r="Q9" s="85">
        <v>75</v>
      </c>
      <c r="R9" s="86">
        <v>3</v>
      </c>
      <c r="S9" s="87">
        <v>63</v>
      </c>
      <c r="T9" s="86">
        <v>2</v>
      </c>
      <c r="U9" s="85">
        <v>46</v>
      </c>
      <c r="V9" s="86">
        <v>2</v>
      </c>
      <c r="W9" s="87">
        <v>37</v>
      </c>
      <c r="X9" s="90">
        <f>N9+P9+R9+T9+V9</f>
        <v>12</v>
      </c>
      <c r="Y9" s="91">
        <f>O9+Q9+S9+U9+W9</f>
        <v>281</v>
      </c>
      <c r="Z9" s="86">
        <v>2</v>
      </c>
      <c r="AA9" s="85">
        <v>38</v>
      </c>
      <c r="AB9" s="86">
        <v>2</v>
      </c>
      <c r="AC9" s="87">
        <v>28</v>
      </c>
      <c r="AD9" s="92">
        <f aca="true" t="shared" si="0" ref="AD9:AE11">Z9+AB9</f>
        <v>4</v>
      </c>
      <c r="AE9" s="93">
        <f t="shared" si="0"/>
        <v>66</v>
      </c>
      <c r="AF9" s="79">
        <f>L9+X9+AD9</f>
        <v>26</v>
      </c>
      <c r="AG9" s="83">
        <f>M9+Y9+AE9</f>
        <v>606</v>
      </c>
      <c r="AH9" s="47"/>
      <c r="AI9" s="48"/>
      <c r="AJ9" s="40">
        <v>890</v>
      </c>
    </row>
    <row r="10" spans="1:36" ht="15">
      <c r="A10" s="26" t="s">
        <v>17</v>
      </c>
      <c r="B10" s="17">
        <v>3</v>
      </c>
      <c r="C10" s="18">
        <v>88</v>
      </c>
      <c r="D10" s="19">
        <v>2</v>
      </c>
      <c r="E10" s="18">
        <v>53</v>
      </c>
      <c r="F10" s="19">
        <v>2</v>
      </c>
      <c r="G10" s="18">
        <v>57</v>
      </c>
      <c r="H10" s="19">
        <v>3</v>
      </c>
      <c r="I10" s="20">
        <v>70</v>
      </c>
      <c r="J10" s="19">
        <v>3</v>
      </c>
      <c r="K10" s="18">
        <v>68</v>
      </c>
      <c r="L10" s="21">
        <f>D10+F10+H10+J10</f>
        <v>10</v>
      </c>
      <c r="M10" s="29">
        <f>E10+G10+I10+K10</f>
        <v>248</v>
      </c>
      <c r="N10" s="19">
        <v>2</v>
      </c>
      <c r="O10" s="18">
        <v>58</v>
      </c>
      <c r="P10" s="19">
        <v>2</v>
      </c>
      <c r="Q10" s="18">
        <v>50</v>
      </c>
      <c r="R10" s="19">
        <v>2</v>
      </c>
      <c r="S10" s="20">
        <v>55</v>
      </c>
      <c r="T10" s="19">
        <v>2</v>
      </c>
      <c r="U10" s="18">
        <v>60</v>
      </c>
      <c r="V10" s="19">
        <v>2</v>
      </c>
      <c r="W10" s="20">
        <v>34</v>
      </c>
      <c r="X10" s="22">
        <f>N10+P10+R10+T10+V10</f>
        <v>10</v>
      </c>
      <c r="Y10" s="31">
        <f>O10+Q10+S10+U10+W10</f>
        <v>257</v>
      </c>
      <c r="Z10" s="19">
        <v>2</v>
      </c>
      <c r="AA10" s="18">
        <v>23</v>
      </c>
      <c r="AB10" s="19">
        <v>1</v>
      </c>
      <c r="AC10" s="20">
        <v>21</v>
      </c>
      <c r="AD10" s="23">
        <f t="shared" si="0"/>
        <v>3</v>
      </c>
      <c r="AE10" s="32">
        <f t="shared" si="0"/>
        <v>44</v>
      </c>
      <c r="AF10" s="24">
        <f>L10+X10+AD10</f>
        <v>23</v>
      </c>
      <c r="AG10" s="44">
        <f>M10+Y10+AE10</f>
        <v>549</v>
      </c>
      <c r="AH10" s="47"/>
      <c r="AI10" s="48"/>
      <c r="AJ10" s="40">
        <v>715</v>
      </c>
    </row>
    <row r="11" spans="1:36" ht="15">
      <c r="A11" s="26" t="s">
        <v>18</v>
      </c>
      <c r="B11" s="3"/>
      <c r="C11" s="7"/>
      <c r="D11" s="49"/>
      <c r="E11" s="50"/>
      <c r="F11" s="49"/>
      <c r="G11" s="50"/>
      <c r="H11" s="49"/>
      <c r="I11" s="50"/>
      <c r="J11" s="49"/>
      <c r="K11" s="51"/>
      <c r="L11" s="52"/>
      <c r="M11" s="53"/>
      <c r="N11" s="49"/>
      <c r="O11" s="50"/>
      <c r="P11" s="49"/>
      <c r="Q11" s="50"/>
      <c r="R11" s="49"/>
      <c r="S11" s="50"/>
      <c r="T11" s="70">
        <v>1</v>
      </c>
      <c r="U11" s="71">
        <v>30</v>
      </c>
      <c r="V11" s="70">
        <v>1</v>
      </c>
      <c r="W11" s="72">
        <v>20</v>
      </c>
      <c r="X11" s="73">
        <f>T11+V11</f>
        <v>2</v>
      </c>
      <c r="Y11" s="74">
        <f>U11+W11</f>
        <v>50</v>
      </c>
      <c r="Z11" s="70">
        <v>2</v>
      </c>
      <c r="AA11" s="72">
        <v>41</v>
      </c>
      <c r="AB11" s="70">
        <v>3</v>
      </c>
      <c r="AC11" s="72">
        <v>47</v>
      </c>
      <c r="AD11" s="75">
        <f t="shared" si="0"/>
        <v>5</v>
      </c>
      <c r="AE11" s="76">
        <f t="shared" si="0"/>
        <v>88</v>
      </c>
      <c r="AF11" s="77">
        <f>X11+AD11</f>
        <v>7</v>
      </c>
      <c r="AG11" s="78">
        <f>Y11+AE11</f>
        <v>138</v>
      </c>
      <c r="AH11" s="47"/>
      <c r="AI11" s="48"/>
      <c r="AJ11" s="40">
        <v>200</v>
      </c>
    </row>
    <row r="12" spans="1:36" ht="15">
      <c r="A12" s="35" t="s">
        <v>19</v>
      </c>
      <c r="B12" s="28">
        <f aca="true" t="shared" si="1" ref="B12:AJ12">SUM(B9:B11)</f>
        <v>5</v>
      </c>
      <c r="C12" s="25">
        <f t="shared" si="1"/>
        <v>148</v>
      </c>
      <c r="D12" s="79">
        <f t="shared" si="1"/>
        <v>5</v>
      </c>
      <c r="E12" s="80">
        <f t="shared" si="1"/>
        <v>128</v>
      </c>
      <c r="F12" s="79">
        <f t="shared" si="1"/>
        <v>5</v>
      </c>
      <c r="G12" s="80">
        <f t="shared" si="1"/>
        <v>131</v>
      </c>
      <c r="H12" s="79">
        <f t="shared" si="1"/>
        <v>5</v>
      </c>
      <c r="I12" s="81">
        <f t="shared" si="1"/>
        <v>117</v>
      </c>
      <c r="J12" s="79">
        <f t="shared" si="1"/>
        <v>5</v>
      </c>
      <c r="K12" s="80">
        <f t="shared" si="1"/>
        <v>131</v>
      </c>
      <c r="L12" s="79">
        <f t="shared" si="1"/>
        <v>20</v>
      </c>
      <c r="M12" s="82">
        <f t="shared" si="1"/>
        <v>507</v>
      </c>
      <c r="N12" s="79">
        <f t="shared" si="1"/>
        <v>4</v>
      </c>
      <c r="O12" s="80">
        <f t="shared" si="1"/>
        <v>118</v>
      </c>
      <c r="P12" s="79">
        <f t="shared" si="1"/>
        <v>5</v>
      </c>
      <c r="Q12" s="80">
        <f t="shared" si="1"/>
        <v>125</v>
      </c>
      <c r="R12" s="79">
        <f t="shared" si="1"/>
        <v>5</v>
      </c>
      <c r="S12" s="81">
        <f t="shared" si="1"/>
        <v>118</v>
      </c>
      <c r="T12" s="79">
        <f t="shared" si="1"/>
        <v>5</v>
      </c>
      <c r="U12" s="80">
        <f t="shared" si="1"/>
        <v>136</v>
      </c>
      <c r="V12" s="79">
        <f t="shared" si="1"/>
        <v>5</v>
      </c>
      <c r="W12" s="81">
        <f t="shared" si="1"/>
        <v>91</v>
      </c>
      <c r="X12" s="79">
        <f t="shared" si="1"/>
        <v>24</v>
      </c>
      <c r="Y12" s="82">
        <f t="shared" si="1"/>
        <v>588</v>
      </c>
      <c r="Z12" s="79">
        <f t="shared" si="1"/>
        <v>6</v>
      </c>
      <c r="AA12" s="80">
        <f t="shared" si="1"/>
        <v>102</v>
      </c>
      <c r="AB12" s="79">
        <f t="shared" si="1"/>
        <v>6</v>
      </c>
      <c r="AC12" s="81">
        <f t="shared" si="1"/>
        <v>96</v>
      </c>
      <c r="AD12" s="79">
        <f t="shared" si="1"/>
        <v>12</v>
      </c>
      <c r="AE12" s="82">
        <f t="shared" si="1"/>
        <v>198</v>
      </c>
      <c r="AF12" s="79">
        <f t="shared" si="1"/>
        <v>56</v>
      </c>
      <c r="AG12" s="83">
        <f t="shared" si="1"/>
        <v>1293</v>
      </c>
      <c r="AH12" s="47"/>
      <c r="AI12" s="48"/>
      <c r="AJ12" s="45">
        <f t="shared" si="1"/>
        <v>1805</v>
      </c>
    </row>
    <row r="13" spans="1:36" ht="15">
      <c r="A13" s="17" t="s">
        <v>33</v>
      </c>
      <c r="B13" s="17">
        <v>1</v>
      </c>
      <c r="C13" s="18">
        <v>30</v>
      </c>
      <c r="D13" s="19">
        <v>1</v>
      </c>
      <c r="E13" s="18">
        <v>22</v>
      </c>
      <c r="F13" s="19">
        <v>1</v>
      </c>
      <c r="G13" s="18">
        <v>20</v>
      </c>
      <c r="H13" s="19">
        <v>1</v>
      </c>
      <c r="I13" s="20">
        <v>21</v>
      </c>
      <c r="J13" s="19">
        <v>1</v>
      </c>
      <c r="K13" s="18">
        <v>22</v>
      </c>
      <c r="L13" s="21">
        <f aca="true" t="shared" si="2" ref="L13:M16">D13+F13+H13+J13</f>
        <v>4</v>
      </c>
      <c r="M13" s="29">
        <f t="shared" si="2"/>
        <v>85</v>
      </c>
      <c r="N13" s="19">
        <v>1</v>
      </c>
      <c r="O13" s="18">
        <v>23</v>
      </c>
      <c r="P13" s="19">
        <v>1</v>
      </c>
      <c r="Q13" s="18">
        <v>24</v>
      </c>
      <c r="R13" s="19">
        <v>1</v>
      </c>
      <c r="S13" s="20">
        <v>24</v>
      </c>
      <c r="T13" s="19">
        <v>1</v>
      </c>
      <c r="U13" s="18">
        <v>12</v>
      </c>
      <c r="V13" s="19">
        <v>1</v>
      </c>
      <c r="W13" s="20">
        <v>12</v>
      </c>
      <c r="X13" s="22">
        <f aca="true" t="shared" si="3" ref="X13:Y15">N13+P13+R13+T13+V13</f>
        <v>5</v>
      </c>
      <c r="Y13" s="31">
        <f t="shared" si="3"/>
        <v>95</v>
      </c>
      <c r="Z13" s="19">
        <v>1</v>
      </c>
      <c r="AA13" s="18">
        <v>14</v>
      </c>
      <c r="AB13" s="19">
        <v>1</v>
      </c>
      <c r="AC13" s="20">
        <v>6</v>
      </c>
      <c r="AD13" s="23">
        <f aca="true" t="shared" si="4" ref="AD13:AE15">Z13+AB13</f>
        <v>2</v>
      </c>
      <c r="AE13" s="32">
        <f t="shared" si="4"/>
        <v>20</v>
      </c>
      <c r="AF13" s="24">
        <f aca="true" t="shared" si="5" ref="AF13:AG16">L13+X13+AD13</f>
        <v>11</v>
      </c>
      <c r="AG13" s="44">
        <f t="shared" si="5"/>
        <v>200</v>
      </c>
      <c r="AH13" s="47">
        <v>1</v>
      </c>
      <c r="AI13" s="48">
        <v>18</v>
      </c>
      <c r="AJ13" s="40">
        <v>270</v>
      </c>
    </row>
    <row r="14" spans="1:36" ht="15">
      <c r="A14" s="26" t="s">
        <v>20</v>
      </c>
      <c r="B14" s="17">
        <v>1</v>
      </c>
      <c r="C14" s="18">
        <v>30</v>
      </c>
      <c r="D14" s="19">
        <v>1</v>
      </c>
      <c r="E14" s="18">
        <v>13</v>
      </c>
      <c r="F14" s="19">
        <v>1</v>
      </c>
      <c r="G14" s="18">
        <v>15</v>
      </c>
      <c r="H14" s="19">
        <v>1</v>
      </c>
      <c r="I14" s="20">
        <v>12</v>
      </c>
      <c r="J14" s="19">
        <v>1</v>
      </c>
      <c r="K14" s="18">
        <v>15</v>
      </c>
      <c r="L14" s="21">
        <f t="shared" si="2"/>
        <v>4</v>
      </c>
      <c r="M14" s="29">
        <f t="shared" si="2"/>
        <v>55</v>
      </c>
      <c r="N14" s="19">
        <v>2</v>
      </c>
      <c r="O14" s="18">
        <v>31</v>
      </c>
      <c r="P14" s="19">
        <v>1</v>
      </c>
      <c r="Q14" s="18">
        <v>21</v>
      </c>
      <c r="R14" s="19">
        <v>1</v>
      </c>
      <c r="S14" s="20">
        <v>27</v>
      </c>
      <c r="T14" s="19">
        <v>2</v>
      </c>
      <c r="U14" s="18">
        <v>31</v>
      </c>
      <c r="V14" s="19">
        <v>1</v>
      </c>
      <c r="W14" s="20">
        <v>12</v>
      </c>
      <c r="X14" s="22">
        <f t="shared" si="3"/>
        <v>7</v>
      </c>
      <c r="Y14" s="31">
        <f t="shared" si="3"/>
        <v>122</v>
      </c>
      <c r="Z14" s="19">
        <v>1</v>
      </c>
      <c r="AA14" s="18">
        <v>14</v>
      </c>
      <c r="AB14" s="19">
        <v>1</v>
      </c>
      <c r="AC14" s="20">
        <v>14</v>
      </c>
      <c r="AD14" s="23">
        <f t="shared" si="4"/>
        <v>2</v>
      </c>
      <c r="AE14" s="32">
        <f t="shared" si="4"/>
        <v>28</v>
      </c>
      <c r="AF14" s="24">
        <f t="shared" si="5"/>
        <v>13</v>
      </c>
      <c r="AG14" s="44">
        <f t="shared" si="5"/>
        <v>205</v>
      </c>
      <c r="AH14" s="47"/>
      <c r="AI14" s="48"/>
      <c r="AJ14" s="40">
        <v>300</v>
      </c>
    </row>
    <row r="15" spans="1:36" ht="15">
      <c r="A15" s="26" t="s">
        <v>21</v>
      </c>
      <c r="B15" s="17">
        <v>1</v>
      </c>
      <c r="C15" s="18">
        <v>30</v>
      </c>
      <c r="D15" s="19">
        <v>1</v>
      </c>
      <c r="E15" s="18">
        <v>19</v>
      </c>
      <c r="F15" s="19">
        <v>1</v>
      </c>
      <c r="G15" s="18">
        <v>12</v>
      </c>
      <c r="H15" s="19">
        <v>1</v>
      </c>
      <c r="I15" s="20">
        <v>11</v>
      </c>
      <c r="J15" s="19">
        <v>1</v>
      </c>
      <c r="K15" s="18">
        <v>10</v>
      </c>
      <c r="L15" s="21">
        <f t="shared" si="2"/>
        <v>4</v>
      </c>
      <c r="M15" s="29">
        <f t="shared" si="2"/>
        <v>52</v>
      </c>
      <c r="N15" s="19">
        <v>1</v>
      </c>
      <c r="O15" s="18">
        <v>12</v>
      </c>
      <c r="P15" s="19">
        <v>1</v>
      </c>
      <c r="Q15" s="18">
        <v>15</v>
      </c>
      <c r="R15" s="19">
        <v>1</v>
      </c>
      <c r="S15" s="20">
        <v>12</v>
      </c>
      <c r="T15" s="19">
        <v>1</v>
      </c>
      <c r="U15" s="18">
        <v>7</v>
      </c>
      <c r="V15" s="19">
        <v>1</v>
      </c>
      <c r="W15" s="20">
        <v>12</v>
      </c>
      <c r="X15" s="22">
        <f t="shared" si="3"/>
        <v>5</v>
      </c>
      <c r="Y15" s="31">
        <f t="shared" si="3"/>
        <v>58</v>
      </c>
      <c r="Z15" s="19">
        <v>1</v>
      </c>
      <c r="AA15" s="18">
        <v>9</v>
      </c>
      <c r="AB15" s="19">
        <v>1</v>
      </c>
      <c r="AC15" s="20">
        <v>7</v>
      </c>
      <c r="AD15" s="23">
        <f t="shared" si="4"/>
        <v>2</v>
      </c>
      <c r="AE15" s="32">
        <f t="shared" si="4"/>
        <v>16</v>
      </c>
      <c r="AF15" s="24">
        <f t="shared" si="5"/>
        <v>11</v>
      </c>
      <c r="AG15" s="44">
        <f t="shared" si="5"/>
        <v>126</v>
      </c>
      <c r="AH15" s="47"/>
      <c r="AI15" s="48"/>
      <c r="AJ15" s="40">
        <v>320</v>
      </c>
    </row>
    <row r="16" spans="1:36" ht="15">
      <c r="A16" s="26" t="s">
        <v>22</v>
      </c>
      <c r="B16" s="17">
        <v>1</v>
      </c>
      <c r="C16" s="18">
        <v>30</v>
      </c>
      <c r="D16" s="19">
        <v>1</v>
      </c>
      <c r="E16" s="18">
        <v>8</v>
      </c>
      <c r="F16" s="19">
        <v>1</v>
      </c>
      <c r="G16" s="18">
        <v>5</v>
      </c>
      <c r="H16" s="19">
        <v>1</v>
      </c>
      <c r="I16" s="20">
        <v>12</v>
      </c>
      <c r="J16" s="19">
        <v>1</v>
      </c>
      <c r="K16" s="18">
        <v>16</v>
      </c>
      <c r="L16" s="21">
        <f t="shared" si="2"/>
        <v>4</v>
      </c>
      <c r="M16" s="29">
        <f t="shared" si="2"/>
        <v>41</v>
      </c>
      <c r="N16" s="19"/>
      <c r="O16" s="18"/>
      <c r="P16" s="19"/>
      <c r="Q16" s="18"/>
      <c r="R16" s="19"/>
      <c r="S16" s="20"/>
      <c r="T16" s="19"/>
      <c r="U16" s="18"/>
      <c r="V16" s="19"/>
      <c r="W16" s="20"/>
      <c r="X16" s="22"/>
      <c r="Y16" s="31"/>
      <c r="Z16" s="19"/>
      <c r="AA16" s="18"/>
      <c r="AB16" s="19"/>
      <c r="AC16" s="20"/>
      <c r="AD16" s="23"/>
      <c r="AE16" s="32"/>
      <c r="AF16" s="24">
        <f t="shared" si="5"/>
        <v>4</v>
      </c>
      <c r="AG16" s="44">
        <f t="shared" si="5"/>
        <v>41</v>
      </c>
      <c r="AH16" s="47"/>
      <c r="AI16" s="48"/>
      <c r="AJ16" s="46">
        <v>120</v>
      </c>
    </row>
    <row r="17" spans="1:36" ht="15">
      <c r="A17" s="35" t="s">
        <v>23</v>
      </c>
      <c r="B17" s="28">
        <f aca="true" t="shared" si="6" ref="B17:AJ17">SUM(B13:B16)</f>
        <v>4</v>
      </c>
      <c r="C17" s="25">
        <f t="shared" si="6"/>
        <v>120</v>
      </c>
      <c r="D17" s="24">
        <f t="shared" si="6"/>
        <v>4</v>
      </c>
      <c r="E17" s="25">
        <f t="shared" si="6"/>
        <v>62</v>
      </c>
      <c r="F17" s="24">
        <f t="shared" si="6"/>
        <v>4</v>
      </c>
      <c r="G17" s="25">
        <f t="shared" si="6"/>
        <v>52</v>
      </c>
      <c r="H17" s="24">
        <f t="shared" si="6"/>
        <v>4</v>
      </c>
      <c r="I17" s="27">
        <f t="shared" si="6"/>
        <v>56</v>
      </c>
      <c r="J17" s="24">
        <f t="shared" si="6"/>
        <v>4</v>
      </c>
      <c r="K17" s="25">
        <f t="shared" si="6"/>
        <v>63</v>
      </c>
      <c r="L17" s="24">
        <f t="shared" si="6"/>
        <v>16</v>
      </c>
      <c r="M17" s="30">
        <f t="shared" si="6"/>
        <v>233</v>
      </c>
      <c r="N17" s="24">
        <f t="shared" si="6"/>
        <v>4</v>
      </c>
      <c r="O17" s="25">
        <f t="shared" si="6"/>
        <v>66</v>
      </c>
      <c r="P17" s="24">
        <f t="shared" si="6"/>
        <v>3</v>
      </c>
      <c r="Q17" s="25">
        <f t="shared" si="6"/>
        <v>60</v>
      </c>
      <c r="R17" s="24">
        <f t="shared" si="6"/>
        <v>3</v>
      </c>
      <c r="S17" s="27">
        <f t="shared" si="6"/>
        <v>63</v>
      </c>
      <c r="T17" s="24">
        <f t="shared" si="6"/>
        <v>4</v>
      </c>
      <c r="U17" s="25">
        <f t="shared" si="6"/>
        <v>50</v>
      </c>
      <c r="V17" s="24">
        <f t="shared" si="6"/>
        <v>3</v>
      </c>
      <c r="W17" s="27">
        <f t="shared" si="6"/>
        <v>36</v>
      </c>
      <c r="X17" s="24">
        <f t="shared" si="6"/>
        <v>17</v>
      </c>
      <c r="Y17" s="30">
        <f t="shared" si="6"/>
        <v>275</v>
      </c>
      <c r="Z17" s="24">
        <f t="shared" si="6"/>
        <v>3</v>
      </c>
      <c r="AA17" s="25">
        <f t="shared" si="6"/>
        <v>37</v>
      </c>
      <c r="AB17" s="24">
        <f t="shared" si="6"/>
        <v>3</v>
      </c>
      <c r="AC17" s="27">
        <f t="shared" si="6"/>
        <v>27</v>
      </c>
      <c r="AD17" s="24">
        <f t="shared" si="6"/>
        <v>6</v>
      </c>
      <c r="AE17" s="30">
        <f t="shared" si="6"/>
        <v>64</v>
      </c>
      <c r="AF17" s="24">
        <f t="shared" si="6"/>
        <v>39</v>
      </c>
      <c r="AG17" s="44">
        <f t="shared" si="6"/>
        <v>572</v>
      </c>
      <c r="AH17" s="47">
        <v>1</v>
      </c>
      <c r="AI17" s="48">
        <v>18</v>
      </c>
      <c r="AJ17" s="45">
        <f t="shared" si="6"/>
        <v>1010</v>
      </c>
    </row>
    <row r="18" spans="1:36" ht="15">
      <c r="A18" s="36" t="s">
        <v>14</v>
      </c>
      <c r="B18" s="37">
        <f aca="true" t="shared" si="7" ref="B18:AJ18">B12+B17</f>
        <v>9</v>
      </c>
      <c r="C18" s="33">
        <f t="shared" si="7"/>
        <v>268</v>
      </c>
      <c r="D18" s="38">
        <f t="shared" si="7"/>
        <v>9</v>
      </c>
      <c r="E18" s="32">
        <f t="shared" si="7"/>
        <v>190</v>
      </c>
      <c r="F18" s="39">
        <f t="shared" si="7"/>
        <v>9</v>
      </c>
      <c r="G18" s="33">
        <f t="shared" si="7"/>
        <v>183</v>
      </c>
      <c r="H18" s="38">
        <f t="shared" si="7"/>
        <v>9</v>
      </c>
      <c r="I18" s="32">
        <f t="shared" si="7"/>
        <v>173</v>
      </c>
      <c r="J18" s="39">
        <f t="shared" si="7"/>
        <v>9</v>
      </c>
      <c r="K18" s="32">
        <f t="shared" si="7"/>
        <v>194</v>
      </c>
      <c r="L18" s="39">
        <f t="shared" si="7"/>
        <v>36</v>
      </c>
      <c r="M18" s="32">
        <f t="shared" si="7"/>
        <v>740</v>
      </c>
      <c r="N18" s="39">
        <f t="shared" si="7"/>
        <v>8</v>
      </c>
      <c r="O18" s="32">
        <f t="shared" si="7"/>
        <v>184</v>
      </c>
      <c r="P18" s="39">
        <f t="shared" si="7"/>
        <v>8</v>
      </c>
      <c r="Q18" s="33">
        <f t="shared" si="7"/>
        <v>185</v>
      </c>
      <c r="R18" s="38">
        <f t="shared" si="7"/>
        <v>8</v>
      </c>
      <c r="S18" s="32">
        <f t="shared" si="7"/>
        <v>181</v>
      </c>
      <c r="T18" s="39">
        <f t="shared" si="7"/>
        <v>9</v>
      </c>
      <c r="U18" s="32">
        <f t="shared" si="7"/>
        <v>186</v>
      </c>
      <c r="V18" s="39">
        <f t="shared" si="7"/>
        <v>8</v>
      </c>
      <c r="W18" s="32">
        <f t="shared" si="7"/>
        <v>127</v>
      </c>
      <c r="X18" s="39">
        <f t="shared" si="7"/>
        <v>41</v>
      </c>
      <c r="Y18" s="32">
        <f t="shared" si="7"/>
        <v>863</v>
      </c>
      <c r="Z18" s="39">
        <f t="shared" si="7"/>
        <v>9</v>
      </c>
      <c r="AA18" s="32">
        <f t="shared" si="7"/>
        <v>139</v>
      </c>
      <c r="AB18" s="39">
        <f t="shared" si="7"/>
        <v>9</v>
      </c>
      <c r="AC18" s="33">
        <f t="shared" si="7"/>
        <v>123</v>
      </c>
      <c r="AD18" s="38">
        <f t="shared" si="7"/>
        <v>18</v>
      </c>
      <c r="AE18" s="32">
        <f t="shared" si="7"/>
        <v>262</v>
      </c>
      <c r="AF18" s="39">
        <f t="shared" si="7"/>
        <v>95</v>
      </c>
      <c r="AG18" s="37">
        <f t="shared" si="7"/>
        <v>1865</v>
      </c>
      <c r="AH18" s="47">
        <v>1</v>
      </c>
      <c r="AI18" s="48">
        <v>18</v>
      </c>
      <c r="AJ18" s="38">
        <f t="shared" si="7"/>
        <v>2815</v>
      </c>
    </row>
    <row r="21" spans="1:19" ht="15">
      <c r="A21" s="58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32" ht="15">
      <c r="A23" s="54" t="s">
        <v>25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T23" s="54" t="s">
        <v>26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5" spans="1:32" ht="15">
      <c r="A25" s="54" t="s">
        <v>27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T25" s="54" t="s">
        <v>28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7" spans="1:15" ht="15">
      <c r="A27" s="54" t="s">
        <v>29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35" ht="15">
      <c r="A28" s="54" t="s">
        <v>30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U28" s="54" t="s">
        <v>31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41"/>
      <c r="AI28" s="41"/>
    </row>
  </sheetData>
  <sheetProtection/>
  <mergeCells count="25">
    <mergeCell ref="N7:O7"/>
    <mergeCell ref="P7:Q7"/>
    <mergeCell ref="R7:S7"/>
    <mergeCell ref="B7:C7"/>
    <mergeCell ref="D7:E7"/>
    <mergeCell ref="F7:G7"/>
    <mergeCell ref="H7:I7"/>
    <mergeCell ref="J7:K7"/>
    <mergeCell ref="L7:M7"/>
    <mergeCell ref="T7:U7"/>
    <mergeCell ref="V7:W7"/>
    <mergeCell ref="X7:Y7"/>
    <mergeCell ref="Z7:AA7"/>
    <mergeCell ref="AB7:AC7"/>
    <mergeCell ref="AD7:AE7"/>
    <mergeCell ref="A27:O27"/>
    <mergeCell ref="A28:O28"/>
    <mergeCell ref="U28:AG28"/>
    <mergeCell ref="AF7:AG7"/>
    <mergeCell ref="AJ7:AJ8"/>
    <mergeCell ref="A21:S22"/>
    <mergeCell ref="A23:O23"/>
    <mergeCell ref="T23:AF23"/>
    <mergeCell ref="A25:O25"/>
    <mergeCell ref="T25:AF25"/>
  </mergeCells>
  <printOptions/>
  <pageMargins left="0.39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N8:W11"/>
  <sheetViews>
    <sheetView zoomScalePageLayoutView="0" workbookViewId="0" topLeftCell="A1">
      <selection activeCell="W8" sqref="W8:W10"/>
    </sheetView>
  </sheetViews>
  <sheetFormatPr defaultColWidth="9.140625" defaultRowHeight="15"/>
  <sheetData>
    <row r="8" spans="14:23" ht="15">
      <c r="N8">
        <v>24</v>
      </c>
      <c r="P8">
        <v>27</v>
      </c>
      <c r="Q8">
        <v>28</v>
      </c>
      <c r="R8">
        <v>17</v>
      </c>
      <c r="S8">
        <v>27</v>
      </c>
      <c r="T8">
        <v>26</v>
      </c>
      <c r="U8">
        <v>26</v>
      </c>
      <c r="V8">
        <v>23</v>
      </c>
      <c r="W8">
        <v>14</v>
      </c>
    </row>
    <row r="9" spans="14:23" ht="15">
      <c r="N9">
        <v>28</v>
      </c>
      <c r="P9">
        <v>30</v>
      </c>
      <c r="Q9">
        <v>22</v>
      </c>
      <c r="R9">
        <v>22</v>
      </c>
      <c r="S9">
        <v>31</v>
      </c>
      <c r="T9">
        <v>24</v>
      </c>
      <c r="U9">
        <v>29</v>
      </c>
      <c r="V9">
        <v>25</v>
      </c>
      <c r="W9">
        <v>20</v>
      </c>
    </row>
    <row r="10" spans="14:23" ht="15">
      <c r="N10">
        <f>SUM(N8:N9)</f>
        <v>52</v>
      </c>
      <c r="P10">
        <f>SUM(P8:P9)</f>
        <v>57</v>
      </c>
      <c r="Q10">
        <v>21</v>
      </c>
      <c r="R10">
        <v>29</v>
      </c>
      <c r="S10">
        <f>SUM(S8:S9)</f>
        <v>58</v>
      </c>
      <c r="T10">
        <f>SUM(T8:T9)</f>
        <v>50</v>
      </c>
      <c r="U10">
        <f>SUM(U8:U9)</f>
        <v>55</v>
      </c>
      <c r="V10">
        <v>18</v>
      </c>
      <c r="W10">
        <f>SUM(W8:W9)</f>
        <v>34</v>
      </c>
    </row>
    <row r="11" spans="17:22" ht="15">
      <c r="Q11">
        <f>SUM(Q8:Q10)</f>
        <v>71</v>
      </c>
      <c r="R11">
        <f>SUM(R8:R10)</f>
        <v>68</v>
      </c>
      <c r="V11">
        <f>SUM(V8:V10)</f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2019-05-20T11:54:09Z</cp:lastPrinted>
  <dcterms:created xsi:type="dcterms:W3CDTF">2018-09-13T09:45:38Z</dcterms:created>
  <dcterms:modified xsi:type="dcterms:W3CDTF">2019-06-24T08:22:22Z</dcterms:modified>
  <cp:category/>
  <cp:version/>
  <cp:contentType/>
  <cp:contentStatus/>
</cp:coreProperties>
</file>