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ЭтаКнига" defaultThemeVersion="124226"/>
  <mc:AlternateContent xmlns:mc="http://schemas.openxmlformats.org/markup-compatibility/2006">
    <mc:Choice Requires="x15">
      <x15ac:absPath xmlns:x15ac="http://schemas.microsoft.com/office/spreadsheetml/2010/11/ac" url="D:\ВСЕ ПО БЮДЖЕТУ\2026\КВІТЕНЬ ЧЕРГОВА\Зміни бюджет\"/>
    </mc:Choice>
  </mc:AlternateContent>
  <xr:revisionPtr revIDLastSave="0" documentId="13_ncr:1_{6D288802-AD81-44F3-9DAB-C43D8752C0C1}" xr6:coauthVersionLast="45" xr6:coauthVersionMax="45" xr10:uidLastSave="{00000000-0000-0000-0000-000000000000}"/>
  <bookViews>
    <workbookView xWindow="-120" yWindow="-120" windowWidth="29040" windowHeight="15720" tabRatio="879" xr2:uid="{00000000-000D-0000-FFFF-FFFF00000000}"/>
  </bookViews>
  <sheets>
    <sheet name="ПЗ" sheetId="15" r:id="rId1"/>
  </sheets>
  <definedNames>
    <definedName name="_xlnm.Print_Titles" localSheetId="0">ПЗ!$3:$4</definedName>
    <definedName name="_xlnm.Print_Area" localSheetId="0">ПЗ!$A$1:$E$76</definedName>
  </definedNames>
  <calcPr calcId="191029"/>
  <customWorkbookViews>
    <customWorkbookView name="IRINA - Личное представление" guid="{A9DA248C-BCA5-4DB0-9936-3DAAB45BFC2C}" mergeInterval="0" personalView="1" maximized="1" windowWidth="1276" windowHeight="874" tabRatio="879" activeSheetId="14"/>
    <customWorkbookView name="USER - Личное представление" guid="{9A50BB39-1EDA-451A-B106-D0DEB7F7ADBA}" mergeInterval="0" personalView="1" maximized="1" windowWidth="1020" windowHeight="629" tabRatio="879"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74" i="15" l="1"/>
  <c r="I23" i="15"/>
  <c r="D33" i="15"/>
  <c r="C33" i="15"/>
  <c r="I24" i="15" l="1"/>
  <c r="I29" i="15"/>
  <c r="I30" i="15" l="1"/>
  <c r="I28" i="15"/>
  <c r="C73" i="15" l="1"/>
  <c r="I57" i="15"/>
  <c r="I42" i="15"/>
  <c r="I38" i="15"/>
  <c r="I37" i="15"/>
  <c r="I36" i="15"/>
  <c r="I35" i="15"/>
  <c r="I34" i="15"/>
  <c r="I33" i="15"/>
  <c r="I27" i="15"/>
  <c r="I26" i="15"/>
  <c r="I25" i="15"/>
  <c r="C65" i="15" l="1"/>
  <c r="C61" i="15" l="1"/>
  <c r="F63" i="15" l="1"/>
  <c r="C56" i="15" l="1"/>
  <c r="C42" i="15" l="1"/>
  <c r="I31" i="15" s="1"/>
  <c r="I62" i="15" s="1"/>
  <c r="D56" i="15"/>
  <c r="F42" i="15" l="1"/>
  <c r="C10" i="15"/>
  <c r="F10" i="15" s="1"/>
  <c r="C14" i="15" l="1"/>
  <c r="F14" i="15" s="1"/>
  <c r="F56" i="15" l="1"/>
  <c r="D74" i="15" l="1"/>
  <c r="F75" i="15" l="1"/>
  <c r="F33" i="15"/>
</calcChain>
</file>

<file path=xl/sharedStrings.xml><?xml version="1.0" encoding="utf-8"?>
<sst xmlns="http://schemas.openxmlformats.org/spreadsheetml/2006/main" count="119" uniqueCount="60">
  <si>
    <t>Розшифрування</t>
  </si>
  <si>
    <t>Разом</t>
  </si>
  <si>
    <t>СУМА, грн. ЗФ</t>
  </si>
  <si>
    <t>СУМА, грн.СФ</t>
  </si>
  <si>
    <t>0219800</t>
  </si>
  <si>
    <t>В.о.начальника фінансового відділу                                                      Валентина ГОРБАНЬ</t>
  </si>
  <si>
    <t xml:space="preserve">                                                   Пропонується перерозподіл коштів  за КПК  в межах програм</t>
  </si>
  <si>
    <t>Видаткова частина бюджету</t>
  </si>
  <si>
    <t>РЕЄСТР ЗМІН ДО БЮДЖЕТУ МІСЬКОЇ ТЕРИТОРІАЛЬНОЇ ГРОМАДИ НА 2026 РІК</t>
  </si>
  <si>
    <t xml:space="preserve">            Програма економічного і соціального розвитку Зеленодольської міської територіальної громади на 2026 рік</t>
  </si>
  <si>
    <t>0611021</t>
  </si>
  <si>
    <t>Субвенція з державного бюджету місцевим бюджетам на надання державної підтримки особам з особливими освітніми потребами (січень-червень 2026року)</t>
  </si>
  <si>
    <t>0611200</t>
  </si>
  <si>
    <t>Заробітна плата (Проведення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</si>
  <si>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xml:space="preserve">Нарахування н заробітну плату </t>
  </si>
  <si>
    <t>`Пропонується збільшення  видаткової  частини ЗФ бюджету за рахунок субвенції з державного бюджету місцевим бюджетам</t>
  </si>
  <si>
    <t xml:space="preserve">`Пропонується збільшення  дохідної  частини ЗФ бюджету за рахунок субвенції з державного бюджету місцевим бюджетам </t>
  </si>
  <si>
    <t>0216091</t>
  </si>
  <si>
    <t xml:space="preserve"> Пропонується перерозподіл коштів  за КПК  у межах раніше виділених коштів</t>
  </si>
  <si>
    <t>КЕКВ</t>
  </si>
  <si>
    <t xml:space="preserve">КПКВ / коди бюджетної класифікації доходів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</si>
  <si>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А4741  Збройних сил України на закупівлю безпілотних авіаційних комплексів (безпілотних літальних апаратів)</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</si>
  <si>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А5057  Збройних сил України для придбання військової та спеціалізованої техніки)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</si>
  <si>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А1619  Збройних сил України для будівництва та облаштування фортифікаційних споруд)</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</si>
  <si>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А1126  Збройних сил України для придбання БпЛА різних модифікацій)</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</si>
  <si>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А7022  Збройних сил України для приведення у належний стан автомобільного парку, виконання ремонтних та відновлювальних робіт,закупівлю запчастин та іншого майна)</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</si>
  <si>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А4608  Збройних сил України  для закупівлі обладнання та інструменту)</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</si>
  <si>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А5163  Збройних сил України на закупівлі засобів радіоелектронної розвідки, обладнання та майна для забезпечення діяльності частини системами зв'зку і оргтехніки)</t>
  </si>
  <si>
    <t>0216013</t>
  </si>
  <si>
    <t>0212111</t>
  </si>
  <si>
    <t>Оплата теплопостачання</t>
  </si>
  <si>
    <t>Оплата електроенергії</t>
  </si>
  <si>
    <r>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А0536  Збройних сил України </t>
    </r>
    <r>
      <rPr>
        <sz val="12"/>
        <color theme="1"/>
        <rFont val="Times New Roman"/>
        <family val="1"/>
        <charset val="204"/>
      </rPr>
      <t>для придбання зарядних станцій т</t>
    </r>
    <r>
      <rPr>
        <sz val="12"/>
        <rFont val="Times New Roman"/>
        <family val="1"/>
        <charset val="204"/>
      </rPr>
      <t>а генераторів)</t>
    </r>
  </si>
  <si>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А0515  Збройних сил України на закупівлю автомобільної техніки)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</si>
  <si>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А5163  Збройних сил України на закупівлі засобів радіоелектронної розвідки, обладнання та майна для забезпечення діяльності частини системами зв'язку і оргтехніки)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</si>
  <si>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А7224 Збройних сил України на придбання автомобільної техніки)</t>
  </si>
  <si>
    <t>0216020</t>
  </si>
  <si>
    <r>
      <t xml:space="preserve">Безповоротна фінансова допомога на придбання паливо-мастильних матеріалів для забезпечення діяльності нецентралізованого водопостачання (забезпечення індивідуальних споживачів с.Мар’янське питною водою за допомогою пересувних пунктів розливу води) </t>
    </r>
    <r>
      <rPr>
        <i/>
        <sz val="12"/>
        <rFont val="Times New Roman"/>
        <family val="1"/>
        <charset val="204"/>
      </rPr>
      <t xml:space="preserve"> (захід 7 Програми)</t>
    </r>
  </si>
  <si>
    <r>
      <t xml:space="preserve">Безповоротна фінансова допомога на придбання паливо-мастильних матеріалів для надання послуг централізованого водопостачання та водовідведення </t>
    </r>
    <r>
      <rPr>
        <i/>
        <sz val="12"/>
        <rFont val="Times New Roman"/>
        <family val="1"/>
        <charset val="204"/>
      </rPr>
      <t>(захід 1 Програми)</t>
    </r>
  </si>
  <si>
    <t>0618110</t>
  </si>
  <si>
    <t xml:space="preserve">           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t>
  </si>
  <si>
    <t xml:space="preserve">           Програма  фінансової підтримки комунального підприємства «Зеленодольський міський водоканал» на  2026 рік </t>
  </si>
  <si>
    <t>0217680</t>
  </si>
  <si>
    <t xml:space="preserve">Членські внески до МАОМС ««Дніпропетровська обласна асоціація органів місцевого самоврядування» </t>
  </si>
  <si>
    <t>0210150</t>
  </si>
  <si>
    <r>
      <t xml:space="preserve">Придбання будівельних матеріалів та електротехнічних виробів для Зеленодольського ліцею №2 </t>
    </r>
    <r>
      <rPr>
        <i/>
        <sz val="12"/>
        <rFont val="Times New Roman"/>
        <family val="1"/>
        <charset val="204"/>
      </rPr>
      <t>(згідно подання відділу освіти)</t>
    </r>
  </si>
  <si>
    <t>Поточний ремонт (заміна) системи опалення адмінбудівлі,яка постраждала від російської агресії, розташованої за адресою: м.Зеленодольськ,вул.Енергетична ,10е (приміщення міської бібліотеки)</t>
  </si>
  <si>
    <t xml:space="preserve">   Пропонується збільшення  видаткової  частини ЗФ бюджету  за рахунок  вільного залишку , який склався  на початок бюджетного року за ЗФ в сумі 959 000 грн </t>
  </si>
  <si>
    <t>02106013</t>
  </si>
  <si>
    <t>02106020</t>
  </si>
  <si>
    <t xml:space="preserve">Оплата теплопостачання (вільні кошти без договору) </t>
  </si>
  <si>
    <t>Оплата електроенергія (для заключення договору)</t>
  </si>
  <si>
    <t>Субвенція державному бюджету на виконання Програми підтримки державної політики у сфері казначейського обслуговування бюджетних коштів у Зеленодольській міській територіальній громаді на  2026 рік  на оплату електроенергії</t>
  </si>
  <si>
    <r>
      <t>Встановлення системи відеоспостереження в закладі КЗ "Зеленодольський палац культури" за адресою: м.Зеленодольськ,вул.Спортивна,6 (</t>
    </r>
    <r>
      <rPr>
        <i/>
        <sz val="12"/>
        <rFont val="Times New Roman"/>
        <family val="1"/>
        <charset val="204"/>
      </rPr>
      <t>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t>
    </r>
    <r>
      <rPr>
        <sz val="12"/>
        <rFont val="Times New Roman"/>
        <family val="1"/>
        <charset val="204"/>
      </rPr>
      <t>)</t>
    </r>
  </si>
  <si>
    <r>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3011 Національної гвардії  України </t>
    </r>
    <r>
      <rPr>
        <sz val="12"/>
        <color theme="1"/>
        <rFont val="Times New Roman"/>
        <family val="1"/>
        <charset val="204"/>
      </rPr>
      <t>для придбання ноутбуків</t>
    </r>
    <r>
      <rPr>
        <sz val="12"/>
        <rFont val="Times New Roman"/>
        <family val="1"/>
        <charset val="204"/>
      </rPr>
      <t>)</t>
    </r>
  </si>
  <si>
    <r>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3011 Національної гвардії  України </t>
    </r>
    <r>
      <rPr>
        <sz val="12"/>
        <color theme="1"/>
        <rFont val="Times New Roman"/>
        <family val="1"/>
        <charset val="204"/>
      </rPr>
      <t xml:space="preserve">для придбання планшетів, відеореєстраторів, БФП, мишок бездротових, телевізорів, моніторів </t>
    </r>
    <r>
      <rPr>
        <sz val="12"/>
        <rFont val="Times New Roman"/>
        <family val="1"/>
        <charset val="204"/>
      </rPr>
      <t>)</t>
    </r>
  </si>
  <si>
    <r>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А0536 (для 53 ОМБр)  Збройних сил України </t>
    </r>
    <r>
      <rPr>
        <sz val="12"/>
        <color theme="1"/>
        <rFont val="Times New Roman"/>
        <family val="1"/>
        <charset val="204"/>
      </rPr>
      <t xml:space="preserve">на придбання зарядних станцій   EcoFlow, терміналів Starlink) </t>
    </r>
  </si>
  <si>
    <r>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А0536 (для 53 ОМБр) Збройних сил України </t>
    </r>
    <r>
      <rPr>
        <sz val="12"/>
        <color theme="1"/>
        <rFont val="Times New Roman"/>
        <family val="1"/>
        <charset val="204"/>
      </rPr>
      <t>для придбання детекторів дронів «ЧУЙКА 3.0»</t>
    </r>
    <r>
      <rPr>
        <sz val="12"/>
        <rFont val="Times New Roman"/>
        <family val="1"/>
        <charset val="204"/>
      </rPr>
      <t>)</t>
    </r>
  </si>
  <si>
    <t xml:space="preserve">   Пропонується збільшення  видаткової  частини ЗФ бюджету  за рахунок передачі із спеціального фонду  залишку екологічних коштів,який склався  на початок бюджетного року в сумі 6 260 000 грн </t>
  </si>
  <si>
    <t>Пояснювальна записка до рішення Зеленодольської міської ради від  28 квітня 2026 року №2386 "Про внесення змін до рішення Зеленодольської міської ради від   24 грудня  2025 року № 2222 "Про бюджет міської  територіальної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</si>
</sst>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_ ;[Red]\-#,##0.00\ "/>
  </numFmts>
  <fonts count="24" x14ac:knownFonts="1">
    <font>
      <sz val="10"/>
      <name val="Arial Cyr"/>
      <charset val="204"/>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name val="Helv"/>
      <charset val="204"/>
    </font>
    <font>
      <sz val="10"/>
      <name val="Arial Cyr"/>
      <family val="2"/>
      <charset val="204"/>
    </font>
    <font>
      <sz val="8"/>
      <name val="Arial Cyr"/>
      <charset val="204"/>
    </font>
    <font>
      <sz val="12"/>
      <name val="Times New Roman"/>
      <family val="1"/>
      <charset val="204"/>
    </font>
    <font>
      <b/>
      <sz val="12"/>
      <color indexed="8"/>
      <name val="Times New Roman"/>
      <family val="1"/>
      <charset val="204"/>
    </font>
    <font>
      <sz val="12"/>
      <color theme="1"/>
      <name val="Times New Roman"/>
      <family val="1"/>
      <charset val="204"/>
    </font>
    <font>
      <sz val="12"/>
      <color indexed="8"/>
      <name val="Times New Roman"/>
      <family val="1"/>
      <charset val="204"/>
    </font>
    <font>
      <sz val="12"/>
      <name val="Arial Cyr"/>
      <charset val="204"/>
    </font>
    <font>
      <b/>
      <sz val="12"/>
      <name val="Times New Roman"/>
      <family val="1"/>
      <charset val="204"/>
    </font>
    <font>
      <sz val="12"/>
      <color rgb="FFFF0000"/>
      <name val="Times New Roman"/>
      <family val="1"/>
      <charset val="204"/>
    </font>
    <font>
      <b/>
      <sz val="12"/>
      <color theme="1"/>
      <name val="Times New Roman"/>
      <family val="1"/>
      <charset val="204"/>
    </font>
    <font>
      <i/>
      <sz val="12"/>
      <color theme="1"/>
      <name val="Times New Roman"/>
      <family val="1"/>
      <charset val="204"/>
    </font>
    <font>
      <i/>
      <sz val="12"/>
      <color rgb="FF000000"/>
      <name val="Times New Roman"/>
      <family val="1"/>
      <charset val="204"/>
    </font>
    <font>
      <i/>
      <sz val="12"/>
      <name val="Times New Roman"/>
      <family val="1"/>
      <charset val="204"/>
    </font>
    <font>
      <b/>
      <sz val="12"/>
      <color rgb="FFFF0000"/>
      <name val="Times New Roman"/>
      <family val="1"/>
      <charset val="204"/>
    </font>
  </fonts>
  <fills count="9">
    <fill>
      <patternFill patternType="none"/>
    </fill>
    <fill>
      <patternFill patternType="gray125"/>
    </fill>
    <fill>
      <patternFill patternType="solid">
        <fgColor indexed="26"/>
        <bgColor indexed="9"/>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9998168889431442"/>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0" fontId="8" fillId="0" borderId="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9" fillId="0" borderId="0"/>
    <xf numFmtId="0" fontId="7" fillId="0" borderId="0"/>
    <xf numFmtId="0" fontId="6" fillId="0" borderId="0"/>
    <xf numFmtId="0" fontId="5" fillId="0" borderId="0"/>
    <xf numFmtId="0" fontId="6"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4">
    <xf numFmtId="0" fontId="0" fillId="0" borderId="0" xfId="0"/>
    <xf numFmtId="0" fontId="13" fillId="3" borderId="2" xfId="1" quotePrefix="1" applyFont="1" applyFill="1" applyBorder="1" applyAlignment="1">
      <alignment horizontal="center" vertical="center"/>
    </xf>
    <xf numFmtId="0" fontId="13" fillId="3" borderId="2" xfId="1" applyFont="1" applyFill="1" applyBorder="1" applyAlignment="1">
      <alignment horizontal="center" vertical="center"/>
    </xf>
    <xf numFmtId="3" fontId="14" fillId="3" borderId="2" xfId="1" applyNumberFormat="1" applyFont="1" applyFill="1" applyBorder="1" applyAlignment="1">
      <alignment horizontal="center" vertical="center"/>
    </xf>
    <xf numFmtId="164" fontId="15" fillId="3" borderId="2" xfId="1" applyNumberFormat="1" applyFont="1" applyFill="1" applyBorder="1" applyAlignment="1">
      <alignment horizontal="center" vertical="center"/>
    </xf>
    <xf numFmtId="0" fontId="12" fillId="3" borderId="2" xfId="1" applyFont="1" applyFill="1" applyBorder="1" applyAlignment="1">
      <alignment horizontal="left" vertical="center" wrapText="1"/>
    </xf>
    <xf numFmtId="3" fontId="15" fillId="3" borderId="2" xfId="1" applyNumberFormat="1" applyFont="1" applyFill="1" applyBorder="1" applyAlignment="1">
      <alignment horizontal="center" vertical="center"/>
    </xf>
    <xf numFmtId="0" fontId="16" fillId="3" borderId="0" xfId="0" applyFont="1" applyFill="1" applyAlignment="1">
      <alignment horizontal="left"/>
    </xf>
    <xf numFmtId="0" fontId="17" fillId="3" borderId="0" xfId="1" quotePrefix="1" applyFont="1" applyFill="1" applyAlignment="1">
      <alignment horizontal="center" vertical="center" wrapText="1"/>
    </xf>
    <xf numFmtId="0" fontId="17" fillId="3" borderId="0" xfId="0" applyFont="1" applyFill="1" applyAlignment="1">
      <alignment horizontal="center" vertical="center" wrapText="1"/>
    </xf>
    <xf numFmtId="0" fontId="18" fillId="3" borderId="0" xfId="0" applyFont="1" applyFill="1" applyAlignment="1">
      <alignment horizontal="center" vertical="center"/>
    </xf>
    <xf numFmtId="0" fontId="12" fillId="3" borderId="0" xfId="0" applyFont="1" applyFill="1"/>
    <xf numFmtId="0" fontId="17" fillId="3" borderId="2" xfId="1" quotePrefix="1" applyFont="1" applyFill="1" applyBorder="1" applyAlignment="1">
      <alignment horizontal="center" vertical="center"/>
    </xf>
    <xf numFmtId="0" fontId="12" fillId="3" borderId="2" xfId="1" applyFont="1" applyFill="1" applyBorder="1" applyAlignment="1">
      <alignment horizontal="center" vertical="center"/>
    </xf>
    <xf numFmtId="0" fontId="17" fillId="3" borderId="0" xfId="0" applyFont="1" applyFill="1" applyAlignment="1">
      <alignment horizontal="left"/>
    </xf>
    <xf numFmtId="3" fontId="12" fillId="3" borderId="0" xfId="0" applyNumberFormat="1" applyFont="1" applyFill="1"/>
    <xf numFmtId="1" fontId="12" fillId="3" borderId="0" xfId="0" applyNumberFormat="1" applyFont="1" applyFill="1"/>
    <xf numFmtId="0" fontId="17" fillId="3" borderId="0" xfId="0" applyFont="1" applyFill="1"/>
    <xf numFmtId="3" fontId="17" fillId="3" borderId="0" xfId="0" applyNumberFormat="1" applyFont="1" applyFill="1"/>
    <xf numFmtId="164" fontId="17" fillId="3" borderId="0" xfId="0" applyNumberFormat="1" applyFont="1" applyFill="1" applyAlignment="1">
      <alignment horizontal="left"/>
    </xf>
    <xf numFmtId="3" fontId="12" fillId="3" borderId="0" xfId="0" applyNumberFormat="1" applyFont="1" applyFill="1" applyAlignment="1">
      <alignment horizontal="center" vertical="center" wrapText="1"/>
    </xf>
    <xf numFmtId="164" fontId="14" fillId="3" borderId="0" xfId="0" applyNumberFormat="1" applyFont="1" applyFill="1" applyAlignment="1">
      <alignment horizontal="right" vertical="center"/>
    </xf>
    <xf numFmtId="0" fontId="13" fillId="7" borderId="2" xfId="1" quotePrefix="1" applyFont="1" applyFill="1" applyBorder="1" applyAlignment="1">
      <alignment horizontal="center" vertical="center"/>
    </xf>
    <xf numFmtId="0" fontId="13" fillId="7" borderId="2" xfId="1" applyFont="1" applyFill="1" applyBorder="1" applyAlignment="1">
      <alignment horizontal="center" vertical="center"/>
    </xf>
    <xf numFmtId="0" fontId="12" fillId="3" borderId="0" xfId="0" applyFont="1" applyFill="1" applyAlignment="1">
      <alignment horizontal="left"/>
    </xf>
    <xf numFmtId="0" fontId="13" fillId="3" borderId="8" xfId="1" applyFont="1" applyFill="1" applyBorder="1" applyAlignment="1">
      <alignment horizontal="center" vertical="center" wrapText="1"/>
    </xf>
    <xf numFmtId="0" fontId="13" fillId="3" borderId="9" xfId="1" applyFont="1" applyFill="1" applyBorder="1" applyAlignment="1">
      <alignment horizontal="center" vertical="center" wrapText="1"/>
    </xf>
    <xf numFmtId="164" fontId="13" fillId="3" borderId="9" xfId="1" applyNumberFormat="1" applyFont="1" applyFill="1" applyBorder="1" applyAlignment="1">
      <alignment horizontal="center" vertical="center" wrapText="1"/>
    </xf>
    <xf numFmtId="0" fontId="13" fillId="3" borderId="10" xfId="1" applyFont="1" applyFill="1" applyBorder="1" applyAlignment="1">
      <alignment horizontal="center" vertical="center" wrapText="1"/>
    </xf>
    <xf numFmtId="0" fontId="13" fillId="3" borderId="4" xfId="1" applyFont="1" applyFill="1" applyBorder="1" applyAlignment="1">
      <alignment horizontal="center" vertical="center"/>
    </xf>
    <xf numFmtId="164" fontId="13" fillId="3" borderId="2" xfId="1" applyNumberFormat="1" applyFont="1" applyFill="1" applyBorder="1" applyAlignment="1">
      <alignment horizontal="center" vertical="center" wrapText="1"/>
    </xf>
    <xf numFmtId="0" fontId="13" fillId="3" borderId="5" xfId="1" applyFont="1" applyFill="1" applyBorder="1" applyAlignment="1">
      <alignment horizontal="center" vertical="center"/>
    </xf>
    <xf numFmtId="3" fontId="13" fillId="7" borderId="2" xfId="1" applyNumberFormat="1" applyFont="1" applyFill="1" applyBorder="1" applyAlignment="1">
      <alignment horizontal="center" vertical="center"/>
    </xf>
    <xf numFmtId="164" fontId="13" fillId="7" borderId="2" xfId="1" applyNumberFormat="1" applyFont="1" applyFill="1" applyBorder="1" applyAlignment="1">
      <alignment horizontal="center" vertical="center" wrapText="1"/>
    </xf>
    <xf numFmtId="0" fontId="15" fillId="7" borderId="7" xfId="1" applyFont="1" applyFill="1" applyBorder="1" applyAlignment="1">
      <alignment horizontal="left" vertical="center" wrapText="1"/>
    </xf>
    <xf numFmtId="0" fontId="12" fillId="7" borderId="2" xfId="1" applyFont="1" applyFill="1" applyBorder="1" applyAlignment="1">
      <alignment horizontal="left" vertical="center" wrapText="1"/>
    </xf>
    <xf numFmtId="0" fontId="13" fillId="7" borderId="3" xfId="1" applyFont="1" applyFill="1" applyBorder="1" applyAlignment="1">
      <alignment horizontal="center" vertical="center"/>
    </xf>
    <xf numFmtId="3" fontId="13" fillId="7" borderId="3" xfId="1" applyNumberFormat="1" applyFont="1" applyFill="1" applyBorder="1" applyAlignment="1">
      <alignment horizontal="center" vertical="center"/>
    </xf>
    <xf numFmtId="164" fontId="13" fillId="7" borderId="3" xfId="1" applyNumberFormat="1" applyFont="1" applyFill="1" applyBorder="1" applyAlignment="1">
      <alignment horizontal="center" vertical="center" wrapText="1"/>
    </xf>
    <xf numFmtId="0" fontId="13" fillId="7" borderId="3" xfId="1" quotePrefix="1" applyFont="1" applyFill="1" applyBorder="1" applyAlignment="1">
      <alignment horizontal="center" vertical="center"/>
    </xf>
    <xf numFmtId="0" fontId="12" fillId="7" borderId="3" xfId="1" applyFont="1" applyFill="1" applyBorder="1" applyAlignment="1">
      <alignment horizontal="left" vertical="center" wrapText="1"/>
    </xf>
    <xf numFmtId="3" fontId="12" fillId="3" borderId="0" xfId="0" applyNumberFormat="1" applyFont="1" applyFill="1" applyAlignment="1">
      <alignment horizontal="left"/>
    </xf>
    <xf numFmtId="0" fontId="13" fillId="8" borderId="6" xfId="1" applyFont="1" applyFill="1" applyBorder="1" applyAlignment="1">
      <alignment horizontal="center" vertical="center"/>
    </xf>
    <xf numFmtId="0" fontId="13" fillId="8" borderId="2" xfId="1" applyFont="1" applyFill="1" applyBorder="1" applyAlignment="1">
      <alignment horizontal="center" vertical="center"/>
    </xf>
    <xf numFmtId="3" fontId="19" fillId="8" borderId="2" xfId="1" applyNumberFormat="1" applyFont="1" applyFill="1" applyBorder="1" applyAlignment="1">
      <alignment horizontal="center" vertical="center"/>
    </xf>
    <xf numFmtId="164" fontId="15" fillId="8" borderId="2" xfId="1" applyNumberFormat="1" applyFont="1" applyFill="1" applyBorder="1" applyAlignment="1">
      <alignment horizontal="center" vertical="center"/>
    </xf>
    <xf numFmtId="0" fontId="12" fillId="8" borderId="2" xfId="1" applyFont="1" applyFill="1" applyBorder="1" applyAlignment="1">
      <alignment horizontal="left" vertical="center" wrapText="1"/>
    </xf>
    <xf numFmtId="0" fontId="14" fillId="3" borderId="0" xfId="0" applyFont="1" applyFill="1" applyAlignment="1">
      <alignment horizontal="left"/>
    </xf>
    <xf numFmtId="0" fontId="14" fillId="3" borderId="0" xfId="0" applyFont="1" applyFill="1"/>
    <xf numFmtId="165" fontId="12" fillId="3" borderId="0" xfId="0" applyNumberFormat="1" applyFont="1" applyFill="1" applyAlignment="1">
      <alignment horizontal="left"/>
    </xf>
    <xf numFmtId="0" fontId="12"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0" fontId="17" fillId="3" borderId="0" xfId="1" quotePrefix="1" applyFont="1" applyFill="1" applyAlignment="1">
      <alignment horizontal="center" vertical="center"/>
    </xf>
    <xf numFmtId="0" fontId="17" fillId="3" borderId="0" xfId="1" applyFont="1" applyFill="1" applyAlignment="1">
      <alignment horizontal="center" vertical="center"/>
    </xf>
    <xf numFmtId="0" fontId="13" fillId="8" borderId="3" xfId="1" applyFont="1" applyFill="1" applyBorder="1" applyAlignment="1">
      <alignment horizontal="center" vertical="center"/>
    </xf>
    <xf numFmtId="164" fontId="13" fillId="8" borderId="3" xfId="1" applyNumberFormat="1" applyFont="1" applyFill="1" applyBorder="1" applyAlignment="1">
      <alignment horizontal="center" vertical="center"/>
    </xf>
    <xf numFmtId="0" fontId="13" fillId="8" borderId="7" xfId="1" applyFont="1" applyFill="1" applyBorder="1" applyAlignment="1">
      <alignment horizontal="center" vertical="center"/>
    </xf>
    <xf numFmtId="3" fontId="14" fillId="3" borderId="0" xfId="0" applyNumberFormat="1" applyFont="1" applyFill="1" applyAlignment="1">
      <alignment horizontal="left"/>
    </xf>
    <xf numFmtId="0" fontId="13" fillId="3" borderId="15" xfId="1" applyFont="1" applyFill="1" applyBorder="1" applyAlignment="1">
      <alignment horizontal="center" vertical="center"/>
    </xf>
    <xf numFmtId="165" fontId="15" fillId="3" borderId="2" xfId="1" applyNumberFormat="1" applyFont="1" applyFill="1" applyBorder="1" applyAlignment="1">
      <alignment horizontal="center" vertical="center"/>
    </xf>
    <xf numFmtId="0" fontId="12" fillId="3" borderId="16" xfId="1" applyFont="1" applyFill="1" applyBorder="1" applyAlignment="1">
      <alignment horizontal="left" vertical="center" wrapText="1"/>
    </xf>
    <xf numFmtId="0" fontId="13" fillId="3" borderId="3" xfId="1" applyFont="1" applyFill="1" applyBorder="1" applyAlignment="1">
      <alignment horizontal="center" vertical="center"/>
    </xf>
    <xf numFmtId="165" fontId="13" fillId="8" borderId="3" xfId="1" applyNumberFormat="1" applyFont="1" applyFill="1" applyBorder="1" applyAlignment="1">
      <alignment horizontal="center" vertical="center"/>
    </xf>
    <xf numFmtId="3" fontId="16" fillId="3" borderId="0" xfId="0" applyNumberFormat="1" applyFont="1" applyFill="1" applyAlignment="1">
      <alignment horizontal="left"/>
    </xf>
    <xf numFmtId="2" fontId="12" fillId="3" borderId="2" xfId="1" applyNumberFormat="1" applyFont="1" applyFill="1" applyBorder="1" applyAlignment="1">
      <alignment horizontal="center" vertical="center"/>
    </xf>
    <xf numFmtId="0" fontId="20" fillId="3" borderId="2" xfId="0" applyFont="1" applyFill="1" applyBorder="1" applyAlignment="1">
      <alignment horizontal="justify" vertical="center"/>
    </xf>
    <xf numFmtId="164" fontId="12" fillId="3" borderId="0" xfId="0" applyNumberFormat="1" applyFont="1" applyFill="1" applyAlignment="1">
      <alignment horizontal="left"/>
    </xf>
    <xf numFmtId="164" fontId="12" fillId="3" borderId="0" xfId="0" applyNumberFormat="1" applyFont="1" applyFill="1"/>
    <xf numFmtId="0" fontId="20" fillId="3" borderId="2" xfId="0" applyFont="1" applyFill="1" applyBorder="1" applyAlignment="1">
      <alignment horizontal="justify" vertical="center" wrapText="1"/>
    </xf>
    <xf numFmtId="2" fontId="14" fillId="3" borderId="2" xfId="0" applyNumberFormat="1" applyFont="1" applyFill="1" applyBorder="1" applyAlignment="1">
      <alignment horizontal="center" vertical="center" wrapText="1"/>
    </xf>
    <xf numFmtId="0" fontId="12" fillId="3" borderId="3" xfId="1" applyFont="1" applyFill="1" applyBorder="1" applyAlignment="1">
      <alignment horizontal="center" vertical="center"/>
    </xf>
    <xf numFmtId="0" fontId="13" fillId="8" borderId="4" xfId="1" quotePrefix="1" applyFont="1" applyFill="1" applyBorder="1" applyAlignment="1">
      <alignment horizontal="center" vertical="center"/>
    </xf>
    <xf numFmtId="164" fontId="19" fillId="8" borderId="2" xfId="1" applyNumberFormat="1" applyFont="1" applyFill="1" applyBorder="1" applyAlignment="1">
      <alignment horizontal="center" vertical="center" wrapText="1"/>
    </xf>
    <xf numFmtId="0" fontId="12" fillId="8" borderId="5" xfId="1" applyFont="1" applyFill="1" applyBorder="1" applyAlignment="1">
      <alignment vertical="center" wrapText="1"/>
    </xf>
    <xf numFmtId="3" fontId="12" fillId="3" borderId="0" xfId="0" applyNumberFormat="1" applyFont="1" applyFill="1" applyAlignment="1">
      <alignment horizontal="center"/>
    </xf>
    <xf numFmtId="2" fontId="12" fillId="3" borderId="0" xfId="0" applyNumberFormat="1" applyFont="1" applyFill="1"/>
    <xf numFmtId="1" fontId="12" fillId="7" borderId="0" xfId="0" applyNumberFormat="1" applyFont="1" applyFill="1"/>
    <xf numFmtId="0" fontId="12" fillId="3" borderId="0" xfId="0" applyFont="1" applyFill="1" applyAlignment="1">
      <alignment horizontal="center"/>
    </xf>
    <xf numFmtId="165" fontId="12" fillId="3" borderId="0" xfId="0" applyNumberFormat="1" applyFont="1" applyFill="1" applyAlignment="1">
      <alignment horizontal="center"/>
    </xf>
    <xf numFmtId="4" fontId="12" fillId="3" borderId="0" xfId="0" applyNumberFormat="1" applyFont="1" applyFill="1" applyAlignment="1">
      <alignment wrapText="1"/>
    </xf>
    <xf numFmtId="0" fontId="18" fillId="3" borderId="0" xfId="0" applyFont="1" applyFill="1"/>
    <xf numFmtId="3" fontId="18" fillId="3" borderId="0" xfId="0" applyNumberFormat="1" applyFont="1" applyFill="1" applyAlignment="1">
      <alignment horizontal="center"/>
    </xf>
    <xf numFmtId="4" fontId="12" fillId="3" borderId="0" xfId="0" applyNumberFormat="1" applyFont="1" applyFill="1" applyAlignment="1">
      <alignment horizontal="left" wrapText="1"/>
    </xf>
    <xf numFmtId="164" fontId="12" fillId="3" borderId="0" xfId="0" applyNumberFormat="1" applyFont="1" applyFill="1" applyAlignment="1">
      <alignment horizontal="left" vertical="center"/>
    </xf>
    <xf numFmtId="0" fontId="23" fillId="3" borderId="0" xfId="0" applyFont="1" applyFill="1"/>
    <xf numFmtId="0" fontId="12" fillId="3" borderId="0" xfId="0" applyFont="1" applyFill="1" applyAlignment="1">
      <alignment horizontal="left" vertical="center"/>
    </xf>
    <xf numFmtId="3" fontId="14" fillId="3" borderId="0" xfId="0" applyNumberFormat="1" applyFont="1" applyFill="1"/>
    <xf numFmtId="164" fontId="14" fillId="3" borderId="0" xfId="0" applyNumberFormat="1" applyFont="1" applyFill="1"/>
    <xf numFmtId="164" fontId="17" fillId="3" borderId="0" xfId="0" applyNumberFormat="1" applyFont="1" applyFill="1"/>
    <xf numFmtId="0" fontId="19" fillId="3" borderId="0" xfId="0" applyFont="1" applyFill="1"/>
    <xf numFmtId="0" fontId="12" fillId="3" borderId="0" xfId="0" quotePrefix="1" applyFont="1" applyFill="1" applyAlignment="1">
      <alignment horizontal="center"/>
    </xf>
    <xf numFmtId="0" fontId="20" fillId="3" borderId="2" xfId="0" applyFont="1" applyFill="1" applyBorder="1" applyAlignment="1">
      <alignment vertical="center" wrapText="1"/>
    </xf>
    <xf numFmtId="0" fontId="21" fillId="3" borderId="2" xfId="0" applyFont="1" applyFill="1" applyBorder="1" applyAlignment="1">
      <alignment vertical="center" wrapText="1"/>
    </xf>
    <xf numFmtId="0" fontId="22" fillId="3" borderId="2" xfId="0" applyFont="1" applyFill="1" applyBorder="1" applyAlignment="1">
      <alignment wrapText="1"/>
    </xf>
    <xf numFmtId="0" fontId="12" fillId="3" borderId="11" xfId="1" applyFont="1" applyFill="1" applyBorder="1" applyAlignment="1">
      <alignment horizontal="center" vertical="center" wrapText="1"/>
    </xf>
    <xf numFmtId="0" fontId="17" fillId="3" borderId="0" xfId="0" applyFont="1" applyFill="1" applyAlignment="1">
      <alignment horizontal="center" vertical="center"/>
    </xf>
    <xf numFmtId="0" fontId="12" fillId="3" borderId="0" xfId="0" applyFont="1" applyFill="1" applyAlignment="1">
      <alignment horizontal="center" vertical="center"/>
    </xf>
    <xf numFmtId="3" fontId="12" fillId="3" borderId="0" xfId="0" applyNumberFormat="1" applyFont="1" applyFill="1" applyAlignment="1">
      <alignment horizontal="center" vertical="center"/>
    </xf>
    <xf numFmtId="165" fontId="13" fillId="8" borderId="7" xfId="1" applyNumberFormat="1" applyFont="1" applyFill="1" applyBorder="1" applyAlignment="1">
      <alignment horizontal="center" vertical="center"/>
    </xf>
    <xf numFmtId="164" fontId="17" fillId="3" borderId="12" xfId="0" applyNumberFormat="1" applyFont="1" applyFill="1" applyBorder="1" applyAlignment="1">
      <alignment horizontal="center" vertical="center"/>
    </xf>
    <xf numFmtId="2" fontId="14" fillId="3" borderId="2" xfId="1" applyNumberFormat="1" applyFont="1" applyFill="1" applyBorder="1" applyAlignment="1">
      <alignment horizontal="center" vertical="center"/>
    </xf>
    <xf numFmtId="0" fontId="12" fillId="3" borderId="3" xfId="1" applyFont="1" applyFill="1" applyBorder="1" applyAlignment="1">
      <alignment horizontal="left" vertical="center" wrapText="1"/>
    </xf>
    <xf numFmtId="0" fontId="17" fillId="3" borderId="2" xfId="1" applyFont="1" applyFill="1" applyBorder="1" applyAlignment="1">
      <alignment horizontal="center" vertical="center"/>
    </xf>
    <xf numFmtId="3" fontId="18" fillId="3" borderId="0" xfId="0" applyNumberFormat="1" applyFont="1" applyFill="1" applyAlignment="1">
      <alignment horizontal="center" vertical="center"/>
    </xf>
    <xf numFmtId="165" fontId="17" fillId="3" borderId="0" xfId="0" applyNumberFormat="1" applyFont="1" applyFill="1" applyAlignment="1">
      <alignment horizontal="center" vertical="center" wrapText="1"/>
    </xf>
    <xf numFmtId="3" fontId="17" fillId="3" borderId="0" xfId="0" applyNumberFormat="1" applyFont="1" applyFill="1" applyAlignment="1">
      <alignment horizontal="center" vertical="center" wrapText="1"/>
    </xf>
    <xf numFmtId="2" fontId="17" fillId="3" borderId="0" xfId="0" applyNumberFormat="1" applyFont="1" applyFill="1" applyAlignment="1">
      <alignment horizontal="center" vertical="center" wrapText="1"/>
    </xf>
    <xf numFmtId="0" fontId="17" fillId="3" borderId="13" xfId="1" applyFont="1" applyFill="1" applyBorder="1" applyAlignment="1">
      <alignment horizontal="center" vertical="center" wrapText="1"/>
    </xf>
    <xf numFmtId="0" fontId="17" fillId="3" borderId="14" xfId="1" applyFont="1" applyFill="1" applyBorder="1" applyAlignment="1">
      <alignment horizontal="center" vertical="center" wrapText="1"/>
    </xf>
    <xf numFmtId="0" fontId="19" fillId="3" borderId="0" xfId="1" applyFont="1" applyFill="1" applyAlignment="1">
      <alignment horizontal="center" vertical="center" wrapText="1"/>
    </xf>
    <xf numFmtId="0" fontId="13" fillId="3" borderId="0" xfId="1" applyFont="1" applyFill="1" applyAlignment="1">
      <alignment horizontal="center" vertical="center" wrapText="1"/>
    </xf>
    <xf numFmtId="0" fontId="13" fillId="6" borderId="6" xfId="1" applyFont="1" applyFill="1" applyBorder="1" applyAlignment="1">
      <alignment horizontal="center" vertical="center" wrapText="1"/>
    </xf>
    <xf numFmtId="0" fontId="13" fillId="6" borderId="3" xfId="1" applyFont="1" applyFill="1" applyBorder="1" applyAlignment="1">
      <alignment horizontal="center" vertical="center" wrapText="1"/>
    </xf>
    <xf numFmtId="0" fontId="13" fillId="6" borderId="7"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13" fillId="5" borderId="3" xfId="1" applyFont="1" applyFill="1" applyBorder="1" applyAlignment="1">
      <alignment horizontal="center" vertical="center" wrapText="1"/>
    </xf>
    <xf numFmtId="0" fontId="13" fillId="5" borderId="7" xfId="1" applyFont="1" applyFill="1" applyBorder="1" applyAlignment="1">
      <alignment horizontal="center" vertical="center" wrapText="1"/>
    </xf>
    <xf numFmtId="0" fontId="19" fillId="4" borderId="6" xfId="1" applyFont="1" applyFill="1" applyBorder="1" applyAlignment="1">
      <alignment horizontal="center" vertical="center" wrapText="1"/>
    </xf>
    <xf numFmtId="0" fontId="19" fillId="4" borderId="3" xfId="1" applyFont="1" applyFill="1" applyBorder="1" applyAlignment="1">
      <alignment horizontal="center" vertical="center" wrapText="1"/>
    </xf>
    <xf numFmtId="0" fontId="19" fillId="4" borderId="7" xfId="1" applyFont="1" applyFill="1" applyBorder="1" applyAlignment="1">
      <alignment horizontal="center" vertical="center" wrapText="1"/>
    </xf>
    <xf numFmtId="0" fontId="19" fillId="0" borderId="15" xfId="1" applyFont="1" applyBorder="1" applyAlignment="1">
      <alignment horizontal="center" vertical="center" wrapText="1"/>
    </xf>
    <xf numFmtId="0" fontId="19" fillId="0" borderId="3" xfId="1" applyFont="1" applyBorder="1" applyAlignment="1">
      <alignment horizontal="center" vertical="center" wrapText="1"/>
    </xf>
    <xf numFmtId="0" fontId="19" fillId="3" borderId="15" xfId="1" applyFont="1" applyFill="1" applyBorder="1" applyAlignment="1">
      <alignment horizontal="center" vertical="center" wrapText="1"/>
    </xf>
    <xf numFmtId="0" fontId="19" fillId="3" borderId="3" xfId="1" applyFont="1" applyFill="1" applyBorder="1" applyAlignment="1">
      <alignment horizontal="center" vertical="center" wrapText="1"/>
    </xf>
  </cellXfs>
  <cellStyles count="22">
    <cellStyle name="Звичайний 2" xfId="9" xr:uid="{00000000-0005-0000-0000-000000000000}"/>
    <cellStyle name="Звичайний 2 2" xfId="11" xr:uid="{00000000-0005-0000-0000-000001000000}"/>
    <cellStyle name="Звичайний 2 2 2" xfId="13" xr:uid="{08B6CA6F-1C3A-41B9-939F-BE9234D93C36}"/>
    <cellStyle name="Звичайний 2 2 2 2" xfId="19" xr:uid="{666982BF-824F-48CA-B7AD-29C9AF658F17}"/>
    <cellStyle name="Звичайний 2 2 3" xfId="15" xr:uid="{E5122576-A979-4657-8177-8F293874327A}"/>
    <cellStyle name="Звичайний 2 2 3 2" xfId="21" xr:uid="{9AAACEBC-E7DA-4CA2-BF34-EC9137772835}"/>
    <cellStyle name="Звичайний 2 2 4" xfId="17" xr:uid="{B00E3CBC-95A3-4948-9471-C96CA7707B3D}"/>
    <cellStyle name="Звичайний 2 3" xfId="12" xr:uid="{724F6451-944C-4C38-ADA7-8840C344F78F}"/>
    <cellStyle name="Звичайний 2 3 2" xfId="18" xr:uid="{DD67B5A5-BAC2-4FFB-85A8-CE8B74BA2C1D}"/>
    <cellStyle name="Звичайний 2 4" xfId="14" xr:uid="{E5C31802-D649-4777-9CA9-C9430B8C0D3F}"/>
    <cellStyle name="Звичайний 2 4 2" xfId="20" xr:uid="{FFF0FC4D-1CF0-4BD7-BE94-034617ED0BA6}"/>
    <cellStyle name="Звичайний 2 5" xfId="16" xr:uid="{817B11EE-0D45-4429-A769-A6A42BDDCC47}"/>
    <cellStyle name="Обычный" xfId="0" builtinId="0"/>
    <cellStyle name="Обычный 2" xfId="7" xr:uid="{00000000-0005-0000-0000-000003000000}"/>
    <cellStyle name="Обычный 2 2" xfId="10" xr:uid="{00000000-0005-0000-0000-000004000000}"/>
    <cellStyle name="Обычный 3" xfId="8" xr:uid="{00000000-0005-0000-0000-000005000000}"/>
    <cellStyle name="Обычный_розпод зал та перев 2007" xfId="1" xr:uid="{00000000-0005-0000-0000-000006000000}"/>
    <cellStyle name="Примечание 2" xfId="2" xr:uid="{00000000-0005-0000-0000-000007000000}"/>
    <cellStyle name="Примечание 3" xfId="3" xr:uid="{00000000-0005-0000-0000-000008000000}"/>
    <cellStyle name="Примечание 4" xfId="4" xr:uid="{00000000-0005-0000-0000-000009000000}"/>
    <cellStyle name="Примечание 5" xfId="5" xr:uid="{00000000-0005-0000-0000-00000A000000}"/>
    <cellStyle name="Стиль 1" xfId="6" xr:uid="{00000000-0005-0000-0000-00000B000000}"/>
  </cellStyles>
  <dxfs count="0"/>
  <tableStyles count="0" defaultTableStyle="TableStyleMedium9" defaultPivotStyle="PivotStyleLight16"/>
  <colors>
    <mruColors>
      <color rgb="FFF8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27"/>
  <sheetViews>
    <sheetView tabSelected="1" view="pageBreakPreview" zoomScaleNormal="78" zoomScaleSheetLayoutView="100" workbookViewId="0">
      <selection activeCell="E16" sqref="E16"/>
    </sheetView>
  </sheetViews>
  <sheetFormatPr defaultColWidth="9.140625" defaultRowHeight="15.75" x14ac:dyDescent="0.25"/>
  <cols>
    <col min="1" max="1" width="14.7109375" style="11" customWidth="1"/>
    <col min="2" max="2" width="13.5703125" style="11" customWidth="1"/>
    <col min="3" max="3" width="17.28515625" style="77" customWidth="1"/>
    <col min="4" max="4" width="14.7109375" style="77" customWidth="1"/>
    <col min="5" max="5" width="217.140625" style="11" customWidth="1"/>
    <col min="6" max="6" width="18.140625" style="24" customWidth="1"/>
    <col min="7" max="7" width="15.7109375" style="11" customWidth="1"/>
    <col min="8" max="8" width="9.28515625" style="11" customWidth="1"/>
    <col min="9" max="9" width="27.140625" style="11" customWidth="1"/>
    <col min="10" max="10" width="18.42578125" style="11" customWidth="1"/>
    <col min="11" max="11" width="9.140625" style="11" customWidth="1"/>
    <col min="12" max="12" width="12.85546875" style="11" bestFit="1" customWidth="1"/>
    <col min="13" max="13" width="21.85546875" style="11" bestFit="1" customWidth="1"/>
    <col min="14" max="16384" width="9.140625" style="11"/>
  </cols>
  <sheetData>
    <row r="1" spans="1:9" ht="27.75" customHeight="1" x14ac:dyDescent="0.25">
      <c r="A1" s="109" t="s">
        <v>59</v>
      </c>
      <c r="B1" s="109"/>
      <c r="C1" s="109"/>
      <c r="D1" s="109"/>
      <c r="E1" s="109"/>
    </row>
    <row r="2" spans="1:9" ht="16.5" thickBot="1" x14ac:dyDescent="0.3">
      <c r="A2" s="110" t="s">
        <v>8</v>
      </c>
      <c r="B2" s="110"/>
      <c r="C2" s="110"/>
      <c r="D2" s="110"/>
      <c r="E2" s="110"/>
    </row>
    <row r="3" spans="1:9" ht="63" customHeight="1" x14ac:dyDescent="0.25">
      <c r="A3" s="25" t="s">
        <v>20</v>
      </c>
      <c r="B3" s="26" t="s">
        <v>19</v>
      </c>
      <c r="C3" s="27" t="s">
        <v>2</v>
      </c>
      <c r="D3" s="27" t="s">
        <v>3</v>
      </c>
      <c r="E3" s="28" t="s">
        <v>0</v>
      </c>
    </row>
    <row r="4" spans="1:9" x14ac:dyDescent="0.25">
      <c r="A4" s="29">
        <v>1</v>
      </c>
      <c r="B4" s="2">
        <v>2</v>
      </c>
      <c r="C4" s="2"/>
      <c r="D4" s="30">
        <v>3</v>
      </c>
      <c r="E4" s="31">
        <v>5</v>
      </c>
    </row>
    <row r="5" spans="1:9" hidden="1" x14ac:dyDescent="0.25">
      <c r="A5" s="120" t="s">
        <v>16</v>
      </c>
      <c r="B5" s="121"/>
      <c r="C5" s="121"/>
      <c r="D5" s="121"/>
      <c r="E5" s="121"/>
    </row>
    <row r="6" spans="1:9" hidden="1" x14ac:dyDescent="0.25">
      <c r="A6" s="23">
        <v>41035400</v>
      </c>
      <c r="B6" s="23"/>
      <c r="C6" s="32"/>
      <c r="D6" s="33"/>
      <c r="E6" s="34" t="s">
        <v>11</v>
      </c>
    </row>
    <row r="7" spans="1:9" hidden="1" x14ac:dyDescent="0.25">
      <c r="A7" s="122" t="s">
        <v>15</v>
      </c>
      <c r="B7" s="123"/>
      <c r="C7" s="123"/>
      <c r="D7" s="123"/>
      <c r="E7" s="123"/>
    </row>
    <row r="8" spans="1:9" ht="31.5" hidden="1" x14ac:dyDescent="0.25">
      <c r="A8" s="22" t="s">
        <v>12</v>
      </c>
      <c r="B8" s="23"/>
      <c r="C8" s="32"/>
      <c r="D8" s="33"/>
      <c r="E8" s="35" t="s">
        <v>13</v>
      </c>
    </row>
    <row r="9" spans="1:9" hidden="1" x14ac:dyDescent="0.25">
      <c r="A9" s="22" t="s">
        <v>12</v>
      </c>
      <c r="B9" s="36"/>
      <c r="C9" s="37"/>
      <c r="D9" s="38"/>
      <c r="E9" s="35" t="s">
        <v>14</v>
      </c>
    </row>
    <row r="10" spans="1:9" hidden="1" x14ac:dyDescent="0.25">
      <c r="A10" s="39"/>
      <c r="B10" s="36"/>
      <c r="C10" s="37">
        <f>SUM(C8:C9)</f>
        <v>0</v>
      </c>
      <c r="D10" s="38"/>
      <c r="E10" s="40"/>
      <c r="F10" s="41">
        <f>C10</f>
        <v>0</v>
      </c>
    </row>
    <row r="11" spans="1:9" hidden="1" x14ac:dyDescent="0.25">
      <c r="A11" s="117"/>
      <c r="B11" s="118"/>
      <c r="C11" s="118"/>
      <c r="D11" s="118"/>
      <c r="E11" s="119"/>
    </row>
    <row r="12" spans="1:9" hidden="1" x14ac:dyDescent="0.25">
      <c r="A12" s="1"/>
      <c r="B12" s="2"/>
      <c r="C12" s="3"/>
      <c r="D12" s="4"/>
      <c r="E12" s="5"/>
    </row>
    <row r="13" spans="1:9" hidden="1" x14ac:dyDescent="0.25">
      <c r="A13" s="1"/>
      <c r="B13" s="2"/>
      <c r="C13" s="3"/>
      <c r="D13" s="4"/>
      <c r="E13" s="5"/>
    </row>
    <row r="14" spans="1:9" hidden="1" x14ac:dyDescent="0.25">
      <c r="A14" s="42" t="s">
        <v>1</v>
      </c>
      <c r="B14" s="43"/>
      <c r="C14" s="44">
        <f>SUM(C12:C13)</f>
        <v>0</v>
      </c>
      <c r="D14" s="45"/>
      <c r="E14" s="46"/>
      <c r="F14" s="41">
        <f>C14</f>
        <v>0</v>
      </c>
    </row>
    <row r="15" spans="1:9" s="48" customFormat="1" ht="24.75" customHeight="1" x14ac:dyDescent="0.25">
      <c r="A15" s="117" t="s">
        <v>58</v>
      </c>
      <c r="B15" s="118"/>
      <c r="C15" s="118"/>
      <c r="D15" s="118"/>
      <c r="E15" s="119"/>
      <c r="F15" s="47"/>
    </row>
    <row r="16" spans="1:9" ht="39.75" customHeight="1" x14ac:dyDescent="0.25">
      <c r="A16" s="1" t="s">
        <v>4</v>
      </c>
      <c r="B16" s="2">
        <v>2620</v>
      </c>
      <c r="C16" s="3">
        <v>500000</v>
      </c>
      <c r="D16" s="4"/>
      <c r="E16" s="5" t="s">
        <v>21</v>
      </c>
      <c r="F16" s="7"/>
      <c r="G16" s="8"/>
      <c r="H16" s="9"/>
      <c r="I16" s="10"/>
    </row>
    <row r="17" spans="1:11" ht="31.5" x14ac:dyDescent="0.25">
      <c r="A17" s="1" t="s">
        <v>4</v>
      </c>
      <c r="B17" s="2">
        <v>2620</v>
      </c>
      <c r="C17" s="3">
        <v>300000</v>
      </c>
      <c r="D17" s="4"/>
      <c r="E17" s="5" t="s">
        <v>23</v>
      </c>
      <c r="F17" s="49"/>
      <c r="G17" s="8"/>
      <c r="H17" s="9"/>
      <c r="I17" s="50"/>
      <c r="J17" s="51"/>
      <c r="K17" s="17"/>
    </row>
    <row r="18" spans="1:11" ht="31.5" x14ac:dyDescent="0.25">
      <c r="A18" s="1" t="s">
        <v>4</v>
      </c>
      <c r="B18" s="2">
        <v>3220</v>
      </c>
      <c r="C18" s="3">
        <v>300000</v>
      </c>
      <c r="D18" s="4"/>
      <c r="E18" s="5" t="s">
        <v>22</v>
      </c>
      <c r="G18" s="52"/>
      <c r="H18" s="53"/>
      <c r="J18" s="16"/>
      <c r="K18" s="17"/>
    </row>
    <row r="19" spans="1:11" ht="41.25" customHeight="1" x14ac:dyDescent="0.25">
      <c r="A19" s="1" t="s">
        <v>4</v>
      </c>
      <c r="B19" s="2">
        <v>2620</v>
      </c>
      <c r="C19" s="3">
        <v>300000</v>
      </c>
      <c r="D19" s="4"/>
      <c r="E19" s="5" t="s">
        <v>24</v>
      </c>
      <c r="F19" s="7"/>
      <c r="G19" s="8"/>
      <c r="H19" s="9"/>
      <c r="I19" s="10"/>
    </row>
    <row r="20" spans="1:11" ht="47.25" customHeight="1" x14ac:dyDescent="0.25">
      <c r="A20" s="1" t="s">
        <v>4</v>
      </c>
      <c r="B20" s="2">
        <v>2620</v>
      </c>
      <c r="C20" s="3">
        <v>300000</v>
      </c>
      <c r="D20" s="4"/>
      <c r="E20" s="5" t="s">
        <v>25</v>
      </c>
      <c r="F20" s="7"/>
      <c r="G20" s="8"/>
      <c r="H20" s="9"/>
      <c r="I20" s="10"/>
    </row>
    <row r="21" spans="1:11" ht="39.75" customHeight="1" x14ac:dyDescent="0.25">
      <c r="A21" s="1" t="s">
        <v>4</v>
      </c>
      <c r="B21" s="2">
        <v>3220</v>
      </c>
      <c r="C21" s="3">
        <v>530000</v>
      </c>
      <c r="D21" s="4"/>
      <c r="E21" s="5" t="s">
        <v>26</v>
      </c>
      <c r="F21" s="7"/>
      <c r="G21" s="8"/>
      <c r="H21" s="9"/>
      <c r="I21" s="10"/>
    </row>
    <row r="22" spans="1:11" ht="39.75" customHeight="1" x14ac:dyDescent="0.25">
      <c r="A22" s="1" t="s">
        <v>4</v>
      </c>
      <c r="B22" s="2">
        <v>2620</v>
      </c>
      <c r="C22" s="3">
        <v>170000</v>
      </c>
      <c r="D22" s="4"/>
      <c r="E22" s="5" t="s">
        <v>26</v>
      </c>
      <c r="F22" s="7"/>
      <c r="G22" s="8"/>
      <c r="H22" s="9"/>
      <c r="I22" s="10"/>
    </row>
    <row r="23" spans="1:11" ht="46.5" customHeight="1" x14ac:dyDescent="0.25">
      <c r="A23" s="1" t="s">
        <v>4</v>
      </c>
      <c r="B23" s="2">
        <v>3220</v>
      </c>
      <c r="C23" s="3">
        <v>500000</v>
      </c>
      <c r="D23" s="4"/>
      <c r="E23" s="5" t="s">
        <v>35</v>
      </c>
      <c r="F23" s="7"/>
      <c r="G23" s="8" t="s">
        <v>4</v>
      </c>
      <c r="H23" s="9">
        <v>2620</v>
      </c>
      <c r="I23" s="103">
        <f>C16+C17+C19+C20+C22+C24+C32+C28+C30</f>
        <v>2467000</v>
      </c>
    </row>
    <row r="24" spans="1:11" ht="45.75" customHeight="1" x14ac:dyDescent="0.25">
      <c r="A24" s="1" t="s">
        <v>4</v>
      </c>
      <c r="B24" s="2">
        <v>2620</v>
      </c>
      <c r="C24" s="3">
        <v>345000</v>
      </c>
      <c r="D24" s="4"/>
      <c r="E24" s="5" t="s">
        <v>27</v>
      </c>
      <c r="F24" s="7"/>
      <c r="G24" s="8" t="s">
        <v>4</v>
      </c>
      <c r="H24" s="9">
        <v>3220</v>
      </c>
      <c r="I24" s="103">
        <f>C18+C21+C23+C25+C26+C27+C29+C31</f>
        <v>3793000</v>
      </c>
    </row>
    <row r="25" spans="1:11" ht="45.75" customHeight="1" x14ac:dyDescent="0.25">
      <c r="A25" s="1" t="s">
        <v>4</v>
      </c>
      <c r="B25" s="2">
        <v>3220</v>
      </c>
      <c r="C25" s="3">
        <v>655000</v>
      </c>
      <c r="D25" s="4"/>
      <c r="E25" s="5" t="s">
        <v>34</v>
      </c>
      <c r="F25" s="7"/>
      <c r="G25" s="8" t="s">
        <v>44</v>
      </c>
      <c r="H25" s="8">
        <v>2240</v>
      </c>
      <c r="I25" s="104">
        <f>C37</f>
        <v>335000</v>
      </c>
      <c r="J25" s="15"/>
    </row>
    <row r="26" spans="1:11" ht="45.75" customHeight="1" x14ac:dyDescent="0.25">
      <c r="A26" s="1" t="s">
        <v>4</v>
      </c>
      <c r="B26" s="2">
        <v>3220</v>
      </c>
      <c r="C26" s="3">
        <v>500000</v>
      </c>
      <c r="D26" s="4"/>
      <c r="E26" s="5" t="s">
        <v>32</v>
      </c>
      <c r="F26" s="7"/>
      <c r="G26" s="8" t="s">
        <v>44</v>
      </c>
      <c r="H26" s="8">
        <v>2271</v>
      </c>
      <c r="I26" s="104">
        <f>C38</f>
        <v>5000</v>
      </c>
      <c r="J26" s="15"/>
    </row>
    <row r="27" spans="1:11" ht="33" customHeight="1" x14ac:dyDescent="0.25">
      <c r="A27" s="1" t="s">
        <v>4</v>
      </c>
      <c r="B27" s="2">
        <v>3220</v>
      </c>
      <c r="C27" s="3">
        <v>1000000</v>
      </c>
      <c r="D27" s="4"/>
      <c r="E27" s="5" t="s">
        <v>33</v>
      </c>
      <c r="F27" s="7"/>
      <c r="G27" s="8" t="s">
        <v>44</v>
      </c>
      <c r="H27" s="8">
        <v>2271</v>
      </c>
      <c r="I27" s="105">
        <f>C59</f>
        <v>-115000</v>
      </c>
      <c r="J27" s="15"/>
    </row>
    <row r="28" spans="1:11" ht="45.75" customHeight="1" x14ac:dyDescent="0.25">
      <c r="A28" s="1" t="s">
        <v>4</v>
      </c>
      <c r="B28" s="2">
        <v>2620</v>
      </c>
      <c r="C28" s="3">
        <v>150000</v>
      </c>
      <c r="D28" s="4"/>
      <c r="E28" s="5" t="s">
        <v>57</v>
      </c>
      <c r="F28" s="7"/>
      <c r="G28" s="8" t="s">
        <v>44</v>
      </c>
      <c r="H28" s="8">
        <v>2271</v>
      </c>
      <c r="I28" s="104">
        <f>C40</f>
        <v>0</v>
      </c>
      <c r="J28" s="15"/>
    </row>
    <row r="29" spans="1:11" ht="45.75" customHeight="1" x14ac:dyDescent="0.25">
      <c r="A29" s="1" t="s">
        <v>4</v>
      </c>
      <c r="B29" s="2">
        <v>3220</v>
      </c>
      <c r="C29" s="3">
        <v>150000</v>
      </c>
      <c r="D29" s="4"/>
      <c r="E29" s="5" t="s">
        <v>56</v>
      </c>
      <c r="F29" s="7"/>
      <c r="G29" s="8" t="s">
        <v>44</v>
      </c>
      <c r="H29" s="8">
        <v>2271</v>
      </c>
      <c r="I29" s="104">
        <f>C41</f>
        <v>0</v>
      </c>
      <c r="J29" s="15"/>
    </row>
    <row r="30" spans="1:11" ht="45.75" customHeight="1" x14ac:dyDescent="0.25">
      <c r="A30" s="1" t="s">
        <v>4</v>
      </c>
      <c r="B30" s="2">
        <v>2620</v>
      </c>
      <c r="C30" s="3">
        <v>342000</v>
      </c>
      <c r="D30" s="4"/>
      <c r="E30" s="5" t="s">
        <v>55</v>
      </c>
      <c r="F30" s="7"/>
      <c r="G30" s="8" t="s">
        <v>44</v>
      </c>
      <c r="H30" s="8">
        <v>2271</v>
      </c>
      <c r="I30" s="104">
        <f>C41</f>
        <v>0</v>
      </c>
      <c r="J30" s="15"/>
    </row>
    <row r="31" spans="1:11" ht="33" customHeight="1" x14ac:dyDescent="0.25">
      <c r="A31" s="1" t="s">
        <v>4</v>
      </c>
      <c r="B31" s="2">
        <v>3220</v>
      </c>
      <c r="C31" s="3">
        <v>158000</v>
      </c>
      <c r="D31" s="4"/>
      <c r="E31" s="5" t="s">
        <v>54</v>
      </c>
      <c r="F31" s="7"/>
      <c r="G31" s="8" t="s">
        <v>44</v>
      </c>
      <c r="H31" s="8">
        <v>2271</v>
      </c>
      <c r="I31" s="104">
        <f>C42</f>
        <v>959000</v>
      </c>
      <c r="J31" s="15"/>
    </row>
    <row r="32" spans="1:11" ht="33" customHeight="1" x14ac:dyDescent="0.25">
      <c r="A32" s="1" t="s">
        <v>4</v>
      </c>
      <c r="B32" s="2">
        <v>2620</v>
      </c>
      <c r="C32" s="3">
        <v>60000</v>
      </c>
      <c r="D32" s="4"/>
      <c r="E32" s="5" t="s">
        <v>52</v>
      </c>
      <c r="F32" s="7"/>
      <c r="G32" s="8" t="s">
        <v>44</v>
      </c>
      <c r="H32" s="8">
        <v>2273</v>
      </c>
      <c r="I32" s="9">
        <v>115000</v>
      </c>
      <c r="J32" s="67"/>
    </row>
    <row r="33" spans="1:11" x14ac:dyDescent="0.25">
      <c r="A33" s="42" t="s">
        <v>1</v>
      </c>
      <c r="B33" s="54"/>
      <c r="C33" s="55">
        <f>SUM(C16:C32)</f>
        <v>6260000</v>
      </c>
      <c r="D33" s="55">
        <f>SUM(D16:D32)</f>
        <v>0</v>
      </c>
      <c r="E33" s="56"/>
      <c r="F33" s="49">
        <f>C33+D33</f>
        <v>6260000</v>
      </c>
      <c r="G33" s="8" t="s">
        <v>48</v>
      </c>
      <c r="H33" s="8">
        <v>2610</v>
      </c>
      <c r="I33" s="105">
        <f>C63</f>
        <v>-163000</v>
      </c>
      <c r="J33" s="67"/>
      <c r="K33" s="17"/>
    </row>
    <row r="34" spans="1:11" s="48" customFormat="1" ht="24.75" customHeight="1" x14ac:dyDescent="0.25">
      <c r="A34" s="117" t="s">
        <v>47</v>
      </c>
      <c r="B34" s="118"/>
      <c r="C34" s="118"/>
      <c r="D34" s="118"/>
      <c r="E34" s="119"/>
      <c r="F34" s="57"/>
      <c r="G34" s="8" t="s">
        <v>49</v>
      </c>
      <c r="H34" s="8">
        <v>2610</v>
      </c>
      <c r="I34" s="105">
        <f>C64</f>
        <v>163000</v>
      </c>
      <c r="J34" s="67"/>
    </row>
    <row r="35" spans="1:11" s="48" customFormat="1" ht="36" customHeight="1" x14ac:dyDescent="0.25">
      <c r="A35" s="1" t="s">
        <v>39</v>
      </c>
      <c r="B35" s="58">
        <v>2240</v>
      </c>
      <c r="C35" s="59">
        <v>275000</v>
      </c>
      <c r="D35" s="59"/>
      <c r="E35" s="60" t="s">
        <v>53</v>
      </c>
      <c r="F35" s="57"/>
      <c r="G35" s="8" t="s">
        <v>42</v>
      </c>
      <c r="H35" s="8">
        <v>2800</v>
      </c>
      <c r="I35" s="105">
        <f>C68</f>
        <v>5000</v>
      </c>
      <c r="J35" s="67"/>
    </row>
    <row r="36" spans="1:11" s="48" customFormat="1" ht="24.75" customHeight="1" x14ac:dyDescent="0.25">
      <c r="A36" s="1" t="s">
        <v>10</v>
      </c>
      <c r="B36" s="58">
        <v>2271</v>
      </c>
      <c r="C36" s="59">
        <v>344000</v>
      </c>
      <c r="D36" s="59"/>
      <c r="E36" s="60" t="s">
        <v>30</v>
      </c>
      <c r="F36" s="57"/>
      <c r="G36" s="8" t="s">
        <v>44</v>
      </c>
      <c r="H36" s="8">
        <v>2271</v>
      </c>
      <c r="I36" s="106">
        <f>C67</f>
        <v>-5000</v>
      </c>
      <c r="J36" s="67"/>
    </row>
    <row r="37" spans="1:11" s="48" customFormat="1" ht="20.25" customHeight="1" x14ac:dyDescent="0.25">
      <c r="A37" s="1" t="s">
        <v>44</v>
      </c>
      <c r="B37" s="58">
        <v>2240</v>
      </c>
      <c r="C37" s="59">
        <v>335000</v>
      </c>
      <c r="D37" s="59"/>
      <c r="E37" s="60" t="s">
        <v>46</v>
      </c>
      <c r="F37" s="57"/>
      <c r="G37" s="8" t="s">
        <v>39</v>
      </c>
      <c r="H37" s="8">
        <v>2240</v>
      </c>
      <c r="I37" s="104">
        <f>C35</f>
        <v>275000</v>
      </c>
      <c r="J37" s="67"/>
    </row>
    <row r="38" spans="1:11" s="48" customFormat="1" ht="24.75" customHeight="1" x14ac:dyDescent="0.25">
      <c r="A38" s="1" t="s">
        <v>44</v>
      </c>
      <c r="B38" s="58">
        <v>2271</v>
      </c>
      <c r="C38" s="59">
        <v>5000</v>
      </c>
      <c r="D38" s="59"/>
      <c r="E38" s="60" t="s">
        <v>30</v>
      </c>
      <c r="F38" s="57"/>
      <c r="G38" s="8" t="s">
        <v>10</v>
      </c>
      <c r="H38" s="8">
        <v>2271</v>
      </c>
      <c r="I38" s="105">
        <f>C36</f>
        <v>344000</v>
      </c>
      <c r="J38" s="67"/>
    </row>
    <row r="39" spans="1:11" s="48" customFormat="1" hidden="1" x14ac:dyDescent="0.25">
      <c r="A39" s="1"/>
      <c r="B39" s="61"/>
      <c r="C39" s="59"/>
      <c r="D39" s="59"/>
      <c r="E39" s="60"/>
      <c r="F39" s="57"/>
      <c r="H39" s="8"/>
      <c r="I39" s="9"/>
      <c r="J39" s="67"/>
    </row>
    <row r="40" spans="1:11" s="48" customFormat="1" hidden="1" x14ac:dyDescent="0.25">
      <c r="A40" s="1"/>
      <c r="B40" s="58"/>
      <c r="C40" s="59"/>
      <c r="D40" s="59"/>
      <c r="E40" s="60"/>
      <c r="F40" s="57"/>
      <c r="H40" s="8"/>
      <c r="I40" s="9"/>
    </row>
    <row r="41" spans="1:11" s="48" customFormat="1" hidden="1" x14ac:dyDescent="0.25">
      <c r="A41" s="1"/>
      <c r="B41" s="61"/>
      <c r="C41" s="59"/>
      <c r="D41" s="59"/>
      <c r="E41" s="60"/>
      <c r="F41" s="57"/>
      <c r="H41" s="8"/>
      <c r="I41" s="9"/>
      <c r="J41" s="21"/>
    </row>
    <row r="42" spans="1:11" x14ac:dyDescent="0.25">
      <c r="A42" s="42" t="s">
        <v>1</v>
      </c>
      <c r="B42" s="54"/>
      <c r="C42" s="62">
        <f>SUM(C35:C41)</f>
        <v>959000</v>
      </c>
      <c r="D42" s="55"/>
      <c r="E42" s="98"/>
      <c r="F42" s="49">
        <f>C42+D42</f>
        <v>959000</v>
      </c>
      <c r="G42" s="8" t="s">
        <v>10</v>
      </c>
      <c r="H42" s="9">
        <v>2271</v>
      </c>
      <c r="I42" s="78">
        <f>C69</f>
        <v>-344000</v>
      </c>
      <c r="K42" s="17"/>
    </row>
    <row r="43" spans="1:11" ht="30.75" hidden="1" customHeight="1" x14ac:dyDescent="0.25">
      <c r="A43" s="111" t="s">
        <v>9</v>
      </c>
      <c r="B43" s="112"/>
      <c r="C43" s="112"/>
      <c r="D43" s="112"/>
      <c r="E43" s="113"/>
      <c r="G43" s="8"/>
      <c r="H43" s="9"/>
      <c r="I43" s="48"/>
      <c r="K43" s="17"/>
    </row>
    <row r="44" spans="1:11" ht="31.5" hidden="1" customHeight="1" x14ac:dyDescent="0.25">
      <c r="A44" s="12" t="s">
        <v>17</v>
      </c>
      <c r="B44" s="13">
        <v>3122</v>
      </c>
      <c r="C44" s="13"/>
      <c r="D44" s="64"/>
      <c r="E44" s="65"/>
      <c r="F44" s="66"/>
      <c r="G44" s="8"/>
      <c r="H44" s="9"/>
      <c r="J44" s="67"/>
    </row>
    <row r="45" spans="1:11" ht="21.75" hidden="1" customHeight="1" x14ac:dyDescent="0.25">
      <c r="A45" s="12" t="s">
        <v>17</v>
      </c>
      <c r="B45" s="13">
        <v>3122</v>
      </c>
      <c r="C45" s="13"/>
      <c r="D45" s="64"/>
      <c r="E45" s="65"/>
      <c r="F45" s="66"/>
      <c r="G45" s="8"/>
      <c r="H45" s="9"/>
      <c r="I45" s="15"/>
      <c r="J45" s="67"/>
    </row>
    <row r="46" spans="1:11" ht="28.5" hidden="1" customHeight="1" x14ac:dyDescent="0.25">
      <c r="A46" s="12" t="s">
        <v>17</v>
      </c>
      <c r="B46" s="13">
        <v>3122</v>
      </c>
      <c r="C46" s="13"/>
      <c r="D46" s="64"/>
      <c r="E46" s="65"/>
      <c r="F46" s="66"/>
      <c r="G46" s="8"/>
      <c r="H46" s="9"/>
      <c r="I46" s="15"/>
      <c r="J46" s="67"/>
    </row>
    <row r="47" spans="1:11" ht="31.5" hidden="1" customHeight="1" x14ac:dyDescent="0.25">
      <c r="A47" s="12" t="s">
        <v>17</v>
      </c>
      <c r="B47" s="13">
        <v>3122</v>
      </c>
      <c r="C47" s="13"/>
      <c r="D47" s="64"/>
      <c r="E47" s="68"/>
      <c r="F47" s="66"/>
      <c r="J47" s="67"/>
    </row>
    <row r="48" spans="1:11" ht="31.5" hidden="1" customHeight="1" x14ac:dyDescent="0.25">
      <c r="A48" s="12" t="s">
        <v>17</v>
      </c>
      <c r="B48" s="13">
        <v>3122</v>
      </c>
      <c r="C48" s="13"/>
      <c r="D48" s="64"/>
      <c r="E48" s="68"/>
      <c r="F48" s="66"/>
      <c r="J48" s="67"/>
    </row>
    <row r="49" spans="1:11" ht="31.5" hidden="1" customHeight="1" x14ac:dyDescent="0.25">
      <c r="A49" s="12" t="s">
        <v>17</v>
      </c>
      <c r="B49" s="13">
        <v>3122</v>
      </c>
      <c r="C49" s="13"/>
      <c r="D49" s="64"/>
      <c r="E49" s="68"/>
      <c r="F49" s="66"/>
      <c r="J49" s="15"/>
    </row>
    <row r="50" spans="1:11" ht="33.75" hidden="1" customHeight="1" x14ac:dyDescent="0.25">
      <c r="A50" s="12" t="s">
        <v>17</v>
      </c>
      <c r="B50" s="13">
        <v>3122</v>
      </c>
      <c r="C50" s="13"/>
      <c r="D50" s="64"/>
      <c r="E50" s="91"/>
      <c r="F50" s="66"/>
      <c r="J50" s="67"/>
    </row>
    <row r="51" spans="1:11" ht="31.5" hidden="1" customHeight="1" x14ac:dyDescent="0.25">
      <c r="A51" s="12" t="s">
        <v>17</v>
      </c>
      <c r="B51" s="13">
        <v>3122</v>
      </c>
      <c r="C51" s="13"/>
      <c r="D51" s="69"/>
      <c r="E51" s="92"/>
      <c r="F51" s="66"/>
      <c r="J51" s="67"/>
    </row>
    <row r="52" spans="1:11" ht="30.75" hidden="1" customHeight="1" x14ac:dyDescent="0.25">
      <c r="A52" s="12" t="s">
        <v>17</v>
      </c>
      <c r="B52" s="13">
        <v>3122</v>
      </c>
      <c r="C52" s="13"/>
      <c r="D52" s="69"/>
      <c r="E52" s="91"/>
      <c r="F52" s="66"/>
      <c r="J52" s="67"/>
    </row>
    <row r="53" spans="1:11" ht="30.75" hidden="1" customHeight="1" x14ac:dyDescent="0.25">
      <c r="A53" s="12" t="s">
        <v>10</v>
      </c>
      <c r="B53" s="70">
        <v>3132</v>
      </c>
      <c r="C53" s="13"/>
      <c r="D53" s="13"/>
      <c r="E53" s="93"/>
      <c r="F53" s="66"/>
      <c r="J53" s="67"/>
    </row>
    <row r="54" spans="1:11" ht="30.75" hidden="1" customHeight="1" x14ac:dyDescent="0.25">
      <c r="A54" s="12" t="s">
        <v>10</v>
      </c>
      <c r="B54" s="70">
        <v>3132</v>
      </c>
      <c r="C54" s="13"/>
      <c r="D54" s="13"/>
      <c r="E54" s="93"/>
      <c r="F54" s="66"/>
      <c r="J54" s="67"/>
    </row>
    <row r="55" spans="1:11" ht="30.75" hidden="1" customHeight="1" x14ac:dyDescent="0.25">
      <c r="A55" s="12" t="s">
        <v>10</v>
      </c>
      <c r="B55" s="70">
        <v>3132</v>
      </c>
      <c r="C55" s="13"/>
      <c r="D55" s="13"/>
      <c r="E55" s="93"/>
      <c r="F55" s="66"/>
      <c r="J55" s="67"/>
    </row>
    <row r="56" spans="1:11" hidden="1" x14ac:dyDescent="0.25">
      <c r="A56" s="42" t="s">
        <v>1</v>
      </c>
      <c r="B56" s="54"/>
      <c r="C56" s="55">
        <f>SUM(C44:C55)</f>
        <v>0</v>
      </c>
      <c r="D56" s="62">
        <f>SUM(D44:D55)</f>
        <v>0</v>
      </c>
      <c r="E56" s="56"/>
      <c r="F56" s="49">
        <f>C56+D56</f>
        <v>0</v>
      </c>
      <c r="K56" s="17"/>
    </row>
    <row r="57" spans="1:11" x14ac:dyDescent="0.25">
      <c r="A57" s="114" t="s">
        <v>6</v>
      </c>
      <c r="B57" s="115"/>
      <c r="C57" s="115"/>
      <c r="D57" s="115"/>
      <c r="E57" s="116"/>
      <c r="G57" s="8" t="s">
        <v>10</v>
      </c>
      <c r="H57" s="9">
        <v>2210</v>
      </c>
      <c r="I57" s="78">
        <f>C70</f>
        <v>344000</v>
      </c>
      <c r="K57" s="17"/>
    </row>
    <row r="58" spans="1:11" ht="30.75" customHeight="1" x14ac:dyDescent="0.25">
      <c r="A58" s="111" t="s">
        <v>40</v>
      </c>
      <c r="B58" s="112"/>
      <c r="C58" s="112"/>
      <c r="D58" s="112"/>
      <c r="E58" s="113"/>
      <c r="J58" s="67"/>
      <c r="K58" s="17"/>
    </row>
    <row r="59" spans="1:11" ht="20.25" customHeight="1" x14ac:dyDescent="0.25">
      <c r="A59" s="1" t="s">
        <v>29</v>
      </c>
      <c r="B59" s="2">
        <v>2271</v>
      </c>
      <c r="C59" s="6">
        <v>-115000</v>
      </c>
      <c r="D59" s="4"/>
      <c r="E59" s="5" t="s">
        <v>30</v>
      </c>
      <c r="F59" s="7"/>
    </row>
    <row r="60" spans="1:11" ht="20.25" customHeight="1" x14ac:dyDescent="0.25">
      <c r="A60" s="1" t="s">
        <v>29</v>
      </c>
      <c r="B60" s="2">
        <v>2273</v>
      </c>
      <c r="C60" s="6">
        <v>115000</v>
      </c>
      <c r="D60" s="4"/>
      <c r="E60" s="5" t="s">
        <v>31</v>
      </c>
      <c r="F60" s="7"/>
      <c r="G60" s="8"/>
      <c r="H60" s="9"/>
      <c r="I60" s="10"/>
    </row>
    <row r="61" spans="1:11" s="17" customFormat="1" x14ac:dyDescent="0.25">
      <c r="A61" s="71"/>
      <c r="B61" s="43"/>
      <c r="C61" s="72">
        <f>C59+C60</f>
        <v>0</v>
      </c>
      <c r="D61" s="72"/>
      <c r="E61" s="73"/>
      <c r="F61" s="14"/>
      <c r="G61" s="11"/>
      <c r="H61" s="11"/>
      <c r="I61" s="74"/>
      <c r="J61" s="75"/>
    </row>
    <row r="62" spans="1:11" ht="30.75" customHeight="1" x14ac:dyDescent="0.25">
      <c r="A62" s="111" t="s">
        <v>41</v>
      </c>
      <c r="B62" s="112"/>
      <c r="C62" s="112"/>
      <c r="D62" s="112"/>
      <c r="E62" s="113"/>
      <c r="G62" s="8"/>
      <c r="H62" s="9"/>
      <c r="I62" s="86">
        <f>SUM(I23:I61)</f>
        <v>8178000</v>
      </c>
      <c r="K62" s="17"/>
    </row>
    <row r="63" spans="1:11" ht="25.5" customHeight="1" x14ac:dyDescent="0.25">
      <c r="A63" s="1" t="s">
        <v>28</v>
      </c>
      <c r="B63" s="2">
        <v>2610</v>
      </c>
      <c r="C63" s="6">
        <v>-163000</v>
      </c>
      <c r="D63" s="6"/>
      <c r="E63" s="5" t="s">
        <v>38</v>
      </c>
      <c r="F63" s="63">
        <f>D63</f>
        <v>0</v>
      </c>
      <c r="G63" s="8"/>
      <c r="H63" s="9"/>
      <c r="I63" s="10"/>
    </row>
    <row r="64" spans="1:11" ht="34.5" customHeight="1" x14ac:dyDescent="0.25">
      <c r="A64" s="1" t="s">
        <v>36</v>
      </c>
      <c r="B64" s="2">
        <v>2610</v>
      </c>
      <c r="C64" s="6">
        <v>163000</v>
      </c>
      <c r="D64" s="6"/>
      <c r="E64" s="101" t="s">
        <v>37</v>
      </c>
      <c r="F64" s="63"/>
      <c r="G64" s="8"/>
      <c r="H64" s="9"/>
      <c r="I64" s="10"/>
    </row>
    <row r="65" spans="1:13" s="17" customFormat="1" x14ac:dyDescent="0.25">
      <c r="A65" s="71"/>
      <c r="B65" s="43"/>
      <c r="C65" s="72">
        <f>SUM(C63:C64)</f>
        <v>0</v>
      </c>
      <c r="D65" s="72"/>
      <c r="E65" s="73"/>
      <c r="F65" s="14"/>
      <c r="G65" s="8"/>
      <c r="H65" s="9"/>
      <c r="I65" s="15"/>
      <c r="J65" s="51"/>
      <c r="L65" s="18"/>
      <c r="M65" s="18"/>
    </row>
    <row r="66" spans="1:13" ht="27" customHeight="1" x14ac:dyDescent="0.25">
      <c r="A66" s="111" t="s">
        <v>18</v>
      </c>
      <c r="B66" s="112"/>
      <c r="C66" s="112"/>
      <c r="D66" s="112"/>
      <c r="E66" s="113"/>
      <c r="G66" s="8"/>
      <c r="H66" s="9"/>
      <c r="I66" s="15"/>
      <c r="J66" s="76"/>
    </row>
    <row r="67" spans="1:13" s="17" customFormat="1" ht="18" customHeight="1" x14ac:dyDescent="0.25">
      <c r="A67" s="1" t="s">
        <v>44</v>
      </c>
      <c r="B67" s="102">
        <v>2271</v>
      </c>
      <c r="C67" s="100">
        <v>-5000</v>
      </c>
      <c r="D67" s="100"/>
      <c r="E67" s="5" t="s">
        <v>30</v>
      </c>
      <c r="F67" s="14"/>
      <c r="G67" s="8"/>
      <c r="H67" s="9"/>
      <c r="I67" s="15"/>
      <c r="J67" s="16"/>
      <c r="L67" s="18"/>
    </row>
    <row r="68" spans="1:13" s="48" customFormat="1" ht="24.75" customHeight="1" x14ac:dyDescent="0.25">
      <c r="A68" s="1" t="s">
        <v>42</v>
      </c>
      <c r="B68" s="58">
        <v>2800</v>
      </c>
      <c r="C68" s="59">
        <v>5000</v>
      </c>
      <c r="D68" s="59"/>
      <c r="E68" s="60" t="s">
        <v>43</v>
      </c>
      <c r="F68" s="57"/>
    </row>
    <row r="69" spans="1:13" s="48" customFormat="1" ht="24.75" customHeight="1" x14ac:dyDescent="0.25">
      <c r="A69" s="1" t="s">
        <v>10</v>
      </c>
      <c r="B69" s="61">
        <v>2271</v>
      </c>
      <c r="C69" s="59">
        <v>-344000</v>
      </c>
      <c r="D69" s="59"/>
      <c r="E69" s="5" t="s">
        <v>30</v>
      </c>
      <c r="F69" s="57"/>
    </row>
    <row r="70" spans="1:13" s="48" customFormat="1" ht="24.75" customHeight="1" x14ac:dyDescent="0.25">
      <c r="A70" s="1" t="s">
        <v>10</v>
      </c>
      <c r="B70" s="61">
        <v>2210</v>
      </c>
      <c r="C70" s="59">
        <v>344000</v>
      </c>
      <c r="D70" s="59"/>
      <c r="E70" s="60" t="s">
        <v>45</v>
      </c>
      <c r="F70" s="57"/>
    </row>
    <row r="71" spans="1:13" s="17" customFormat="1" ht="18" customHeight="1" x14ac:dyDescent="0.25">
      <c r="A71" s="1" t="s">
        <v>44</v>
      </c>
      <c r="B71" s="102">
        <v>2271</v>
      </c>
      <c r="C71" s="100">
        <v>-119550</v>
      </c>
      <c r="D71" s="100"/>
      <c r="E71" s="5" t="s">
        <v>50</v>
      </c>
      <c r="F71" s="14"/>
      <c r="G71" s="8"/>
      <c r="H71" s="9"/>
      <c r="I71" s="15"/>
      <c r="J71" s="16"/>
      <c r="L71" s="18"/>
    </row>
    <row r="72" spans="1:13" s="17" customFormat="1" ht="18" customHeight="1" x14ac:dyDescent="0.25">
      <c r="A72" s="1" t="s">
        <v>44</v>
      </c>
      <c r="B72" s="102">
        <v>2273</v>
      </c>
      <c r="C72" s="100">
        <v>119550</v>
      </c>
      <c r="D72" s="100"/>
      <c r="E72" s="5" t="s">
        <v>51</v>
      </c>
      <c r="F72" s="14"/>
      <c r="G72" s="8"/>
      <c r="H72" s="9"/>
      <c r="I72" s="15"/>
      <c r="J72" s="16"/>
      <c r="L72" s="18"/>
    </row>
    <row r="73" spans="1:13" s="17" customFormat="1" ht="18.75" customHeight="1" x14ac:dyDescent="0.25">
      <c r="A73" s="71"/>
      <c r="B73" s="43"/>
      <c r="C73" s="72">
        <f>SUM(C67:C72)</f>
        <v>0</v>
      </c>
      <c r="D73" s="72"/>
      <c r="E73" s="73"/>
      <c r="F73" s="14"/>
      <c r="G73" s="11"/>
      <c r="H73" s="11"/>
      <c r="I73" s="74"/>
      <c r="J73" s="74"/>
    </row>
    <row r="74" spans="1:13" s="95" customFormat="1" ht="28.5" customHeight="1" thickBot="1" x14ac:dyDescent="0.25">
      <c r="A74" s="107" t="s">
        <v>7</v>
      </c>
      <c r="B74" s="108"/>
      <c r="C74" s="99">
        <f>C73+C65+C61+C42+C33</f>
        <v>7219000</v>
      </c>
      <c r="D74" s="99">
        <f>D73+D65+D61+D42+D33</f>
        <v>0</v>
      </c>
      <c r="E74" s="94"/>
      <c r="G74" s="96"/>
      <c r="H74" s="96"/>
      <c r="I74" s="97"/>
      <c r="J74" s="20"/>
    </row>
    <row r="75" spans="1:13" s="17" customFormat="1" x14ac:dyDescent="0.25">
      <c r="A75" s="11"/>
      <c r="B75" s="11"/>
      <c r="C75" s="77"/>
      <c r="D75" s="78"/>
      <c r="E75" s="79"/>
      <c r="F75" s="66">
        <f>C74+D74</f>
        <v>7219000</v>
      </c>
      <c r="G75" s="80"/>
      <c r="H75" s="80"/>
      <c r="I75" s="81"/>
      <c r="J75" s="74"/>
    </row>
    <row r="76" spans="1:13" s="17" customFormat="1" x14ac:dyDescent="0.25">
      <c r="A76" s="11" t="s">
        <v>5</v>
      </c>
      <c r="B76" s="11"/>
      <c r="C76" s="77"/>
      <c r="D76" s="78"/>
      <c r="E76" s="79"/>
      <c r="F76" s="24"/>
      <c r="G76" s="11"/>
      <c r="H76" s="11"/>
      <c r="I76" s="74"/>
      <c r="J76" s="74"/>
    </row>
    <row r="77" spans="1:13" s="17" customFormat="1" x14ac:dyDescent="0.25">
      <c r="A77" s="11"/>
      <c r="B77" s="11"/>
      <c r="C77" s="77"/>
      <c r="D77" s="78"/>
      <c r="E77" s="82"/>
      <c r="F77" s="83"/>
      <c r="G77" s="11"/>
      <c r="H77" s="11"/>
      <c r="I77" s="11"/>
      <c r="J77" s="74"/>
    </row>
    <row r="78" spans="1:13" s="17" customFormat="1" x14ac:dyDescent="0.25">
      <c r="A78" s="11"/>
      <c r="B78" s="11"/>
      <c r="C78" s="77"/>
      <c r="D78" s="78"/>
      <c r="E78" s="82"/>
      <c r="F78" s="24"/>
      <c r="I78" s="11"/>
      <c r="J78" s="74"/>
    </row>
    <row r="79" spans="1:13" s="17" customFormat="1" x14ac:dyDescent="0.25">
      <c r="A79" s="11"/>
      <c r="B79" s="11"/>
      <c r="C79" s="77"/>
      <c r="D79" s="78"/>
      <c r="E79" s="82"/>
      <c r="F79" s="66"/>
      <c r="G79" s="11"/>
      <c r="H79" s="11"/>
      <c r="I79" s="11"/>
      <c r="J79" s="74"/>
    </row>
    <row r="80" spans="1:13" s="84" customFormat="1" ht="24" customHeight="1" x14ac:dyDescent="0.25">
      <c r="A80" s="11"/>
      <c r="B80" s="11"/>
      <c r="C80" s="77"/>
      <c r="D80" s="78"/>
      <c r="E80" s="82"/>
      <c r="F80" s="24"/>
      <c r="G80" s="11"/>
      <c r="H80" s="11"/>
      <c r="I80" s="11"/>
      <c r="J80" s="81"/>
    </row>
    <row r="81" spans="1:10" s="17" customFormat="1" ht="36" customHeight="1" x14ac:dyDescent="0.25">
      <c r="A81" s="11"/>
      <c r="B81" s="11"/>
      <c r="C81" s="77"/>
      <c r="D81" s="78"/>
      <c r="E81" s="82"/>
      <c r="F81" s="85"/>
      <c r="G81" s="48"/>
      <c r="H81" s="48"/>
      <c r="I81" s="86"/>
      <c r="J81" s="74"/>
    </row>
    <row r="82" spans="1:10" x14ac:dyDescent="0.25">
      <c r="D82" s="78"/>
      <c r="E82" s="82"/>
      <c r="F82" s="19"/>
      <c r="G82" s="48"/>
      <c r="H82" s="48"/>
      <c r="I82" s="86"/>
    </row>
    <row r="83" spans="1:10" ht="41.25" customHeight="1" x14ac:dyDescent="0.25">
      <c r="D83" s="78"/>
      <c r="E83" s="82"/>
      <c r="G83" s="87"/>
      <c r="H83" s="48"/>
      <c r="I83" s="86"/>
    </row>
    <row r="84" spans="1:10" ht="37.5" customHeight="1" x14ac:dyDescent="0.25">
      <c r="D84" s="78"/>
      <c r="E84" s="82"/>
      <c r="G84" s="48"/>
      <c r="H84" s="48"/>
      <c r="I84" s="86"/>
    </row>
    <row r="85" spans="1:10" ht="19.5" customHeight="1" x14ac:dyDescent="0.25">
      <c r="D85" s="78"/>
      <c r="E85" s="82"/>
      <c r="G85" s="87"/>
      <c r="H85" s="48"/>
      <c r="I85" s="86"/>
    </row>
    <row r="86" spans="1:10" ht="27" customHeight="1" x14ac:dyDescent="0.25">
      <c r="D86" s="78"/>
      <c r="E86" s="82"/>
      <c r="J86" s="48"/>
    </row>
    <row r="87" spans="1:10" ht="19.5" customHeight="1" x14ac:dyDescent="0.25">
      <c r="D87" s="78"/>
      <c r="E87" s="82"/>
      <c r="J87" s="48"/>
    </row>
    <row r="88" spans="1:10" ht="19.5" customHeight="1" x14ac:dyDescent="0.25">
      <c r="D88" s="78"/>
      <c r="E88" s="82"/>
      <c r="G88" s="88"/>
      <c r="H88" s="17"/>
      <c r="I88" s="17"/>
      <c r="J88" s="48"/>
    </row>
    <row r="89" spans="1:10" ht="19.5" customHeight="1" x14ac:dyDescent="0.25">
      <c r="D89" s="78"/>
      <c r="E89" s="79"/>
      <c r="G89" s="17"/>
      <c r="H89" s="17"/>
      <c r="I89" s="17"/>
      <c r="J89" s="48"/>
    </row>
    <row r="90" spans="1:10" s="17" customFormat="1" ht="21.75" customHeight="1" x14ac:dyDescent="0.25">
      <c r="A90" s="11"/>
      <c r="B90" s="11"/>
      <c r="C90" s="77"/>
      <c r="D90" s="78"/>
      <c r="E90" s="79"/>
      <c r="F90" s="24"/>
      <c r="G90" s="89"/>
      <c r="H90" s="89"/>
      <c r="I90" s="89"/>
      <c r="J90" s="48"/>
    </row>
    <row r="91" spans="1:10" x14ac:dyDescent="0.25">
      <c r="D91" s="78"/>
      <c r="E91" s="79"/>
    </row>
    <row r="92" spans="1:10" ht="15.75" customHeight="1" x14ac:dyDescent="0.25">
      <c r="D92" s="78"/>
      <c r="E92" s="79"/>
      <c r="G92" s="90"/>
    </row>
    <row r="93" spans="1:10" x14ac:dyDescent="0.25">
      <c r="D93" s="78"/>
      <c r="E93" s="79"/>
      <c r="G93" s="89"/>
      <c r="H93" s="89"/>
      <c r="I93" s="89"/>
      <c r="J93" s="17"/>
    </row>
    <row r="94" spans="1:10" x14ac:dyDescent="0.25">
      <c r="D94" s="78"/>
      <c r="E94" s="79"/>
      <c r="J94" s="17"/>
    </row>
    <row r="95" spans="1:10" x14ac:dyDescent="0.25">
      <c r="D95" s="78"/>
      <c r="E95" s="79"/>
    </row>
    <row r="96" spans="1:10" x14ac:dyDescent="0.25">
      <c r="D96" s="78"/>
      <c r="E96" s="79"/>
    </row>
    <row r="97" spans="4:10" x14ac:dyDescent="0.25">
      <c r="D97" s="78"/>
      <c r="E97" s="79"/>
      <c r="J97" s="67"/>
    </row>
    <row r="98" spans="4:10" x14ac:dyDescent="0.25">
      <c r="D98" s="78"/>
      <c r="E98" s="79"/>
    </row>
    <row r="99" spans="4:10" x14ac:dyDescent="0.25">
      <c r="D99" s="78"/>
      <c r="E99" s="79"/>
      <c r="J99" s="17"/>
    </row>
    <row r="100" spans="4:10" x14ac:dyDescent="0.25">
      <c r="D100" s="78"/>
      <c r="E100" s="79"/>
    </row>
    <row r="101" spans="4:10" x14ac:dyDescent="0.25">
      <c r="D101" s="78"/>
      <c r="E101" s="79"/>
    </row>
    <row r="102" spans="4:10" x14ac:dyDescent="0.25">
      <c r="D102" s="78"/>
      <c r="E102" s="79"/>
    </row>
    <row r="103" spans="4:10" x14ac:dyDescent="0.25">
      <c r="D103" s="78"/>
      <c r="E103" s="79"/>
    </row>
    <row r="104" spans="4:10" x14ac:dyDescent="0.25">
      <c r="D104" s="78"/>
      <c r="E104" s="79"/>
    </row>
    <row r="105" spans="4:10" x14ac:dyDescent="0.25">
      <c r="D105" s="78"/>
      <c r="E105" s="79"/>
    </row>
    <row r="106" spans="4:10" x14ac:dyDescent="0.25">
      <c r="D106" s="78"/>
      <c r="E106" s="79"/>
    </row>
    <row r="107" spans="4:10" x14ac:dyDescent="0.25">
      <c r="D107" s="78"/>
      <c r="E107" s="79"/>
    </row>
    <row r="108" spans="4:10" x14ac:dyDescent="0.25">
      <c r="D108" s="78"/>
      <c r="E108" s="79"/>
    </row>
    <row r="109" spans="4:10" x14ac:dyDescent="0.25">
      <c r="D109" s="78"/>
      <c r="E109" s="79"/>
    </row>
    <row r="110" spans="4:10" x14ac:dyDescent="0.25">
      <c r="D110" s="78"/>
      <c r="E110" s="79"/>
    </row>
    <row r="111" spans="4:10" x14ac:dyDescent="0.25">
      <c r="D111" s="78"/>
      <c r="E111" s="79"/>
    </row>
    <row r="112" spans="4:10" x14ac:dyDescent="0.25">
      <c r="D112" s="78"/>
      <c r="E112" s="79"/>
    </row>
    <row r="113" spans="4:5" x14ac:dyDescent="0.25">
      <c r="D113" s="78"/>
      <c r="E113" s="79"/>
    </row>
    <row r="114" spans="4:5" x14ac:dyDescent="0.25">
      <c r="D114" s="78"/>
      <c r="E114" s="79"/>
    </row>
    <row r="115" spans="4:5" x14ac:dyDescent="0.25">
      <c r="D115" s="78"/>
      <c r="E115" s="79"/>
    </row>
    <row r="116" spans="4:5" x14ac:dyDescent="0.25">
      <c r="D116" s="78"/>
      <c r="E116" s="79"/>
    </row>
    <row r="117" spans="4:5" x14ac:dyDescent="0.25">
      <c r="D117" s="78"/>
      <c r="E117" s="79"/>
    </row>
    <row r="118" spans="4:5" x14ac:dyDescent="0.25">
      <c r="D118" s="78"/>
      <c r="E118" s="79"/>
    </row>
    <row r="119" spans="4:5" x14ac:dyDescent="0.25">
      <c r="D119" s="78"/>
      <c r="E119" s="79"/>
    </row>
    <row r="120" spans="4:5" x14ac:dyDescent="0.25">
      <c r="D120" s="78"/>
      <c r="E120" s="79"/>
    </row>
    <row r="121" spans="4:5" x14ac:dyDescent="0.25">
      <c r="D121" s="78"/>
      <c r="E121" s="79"/>
    </row>
    <row r="122" spans="4:5" x14ac:dyDescent="0.25">
      <c r="D122" s="78"/>
      <c r="E122" s="79"/>
    </row>
    <row r="123" spans="4:5" x14ac:dyDescent="0.25">
      <c r="D123" s="78"/>
      <c r="E123" s="79"/>
    </row>
    <row r="124" spans="4:5" x14ac:dyDescent="0.25">
      <c r="D124" s="78"/>
      <c r="E124" s="79"/>
    </row>
    <row r="125" spans="4:5" x14ac:dyDescent="0.25">
      <c r="D125" s="78"/>
      <c r="E125" s="79"/>
    </row>
    <row r="126" spans="4:5" x14ac:dyDescent="0.25">
      <c r="D126" s="78"/>
      <c r="E126" s="79"/>
    </row>
    <row r="127" spans="4:5" x14ac:dyDescent="0.25">
      <c r="D127" s="78"/>
      <c r="E127" s="79"/>
    </row>
    <row r="128" spans="4:5" x14ac:dyDescent="0.25">
      <c r="D128" s="78"/>
      <c r="E128" s="79"/>
    </row>
    <row r="129" spans="4:5" x14ac:dyDescent="0.25">
      <c r="D129" s="78"/>
      <c r="E129" s="79"/>
    </row>
    <row r="130" spans="4:5" x14ac:dyDescent="0.25">
      <c r="D130" s="78"/>
      <c r="E130" s="79"/>
    </row>
    <row r="131" spans="4:5" x14ac:dyDescent="0.25">
      <c r="D131" s="78"/>
      <c r="E131" s="79"/>
    </row>
    <row r="132" spans="4:5" x14ac:dyDescent="0.25">
      <c r="D132" s="78"/>
      <c r="E132" s="79"/>
    </row>
    <row r="133" spans="4:5" x14ac:dyDescent="0.25">
      <c r="D133" s="78"/>
      <c r="E133" s="79"/>
    </row>
    <row r="134" spans="4:5" x14ac:dyDescent="0.25">
      <c r="D134" s="78"/>
      <c r="E134" s="79"/>
    </row>
    <row r="135" spans="4:5" x14ac:dyDescent="0.25">
      <c r="D135" s="78"/>
      <c r="E135" s="79"/>
    </row>
    <row r="136" spans="4:5" x14ac:dyDescent="0.25">
      <c r="D136" s="78"/>
      <c r="E136" s="79"/>
    </row>
    <row r="137" spans="4:5" x14ac:dyDescent="0.25">
      <c r="D137" s="78"/>
      <c r="E137" s="79"/>
    </row>
    <row r="138" spans="4:5" x14ac:dyDescent="0.25">
      <c r="D138" s="78"/>
      <c r="E138" s="79"/>
    </row>
    <row r="139" spans="4:5" x14ac:dyDescent="0.25">
      <c r="D139" s="78"/>
      <c r="E139" s="79"/>
    </row>
    <row r="140" spans="4:5" x14ac:dyDescent="0.25">
      <c r="D140" s="78"/>
      <c r="E140" s="79"/>
    </row>
    <row r="141" spans="4:5" x14ac:dyDescent="0.25">
      <c r="D141" s="78"/>
      <c r="E141" s="79"/>
    </row>
    <row r="142" spans="4:5" x14ac:dyDescent="0.25">
      <c r="D142" s="78"/>
      <c r="E142" s="79"/>
    </row>
    <row r="143" spans="4:5" x14ac:dyDescent="0.25">
      <c r="D143" s="78"/>
      <c r="E143" s="79"/>
    </row>
    <row r="144" spans="4:5" x14ac:dyDescent="0.25">
      <c r="D144" s="78"/>
      <c r="E144" s="79"/>
    </row>
    <row r="145" spans="4:5" x14ac:dyDescent="0.25">
      <c r="D145" s="78"/>
      <c r="E145" s="79"/>
    </row>
    <row r="146" spans="4:5" x14ac:dyDescent="0.25">
      <c r="D146" s="78"/>
      <c r="E146" s="79"/>
    </row>
    <row r="147" spans="4:5" x14ac:dyDescent="0.25">
      <c r="D147" s="78"/>
      <c r="E147" s="79"/>
    </row>
    <row r="148" spans="4:5" x14ac:dyDescent="0.25">
      <c r="D148" s="78"/>
      <c r="E148" s="79"/>
    </row>
    <row r="149" spans="4:5" x14ac:dyDescent="0.25">
      <c r="D149" s="78"/>
      <c r="E149" s="79"/>
    </row>
    <row r="150" spans="4:5" x14ac:dyDescent="0.25">
      <c r="D150" s="78"/>
      <c r="E150" s="79"/>
    </row>
    <row r="151" spans="4:5" x14ac:dyDescent="0.25">
      <c r="D151" s="78"/>
      <c r="E151" s="79"/>
    </row>
    <row r="152" spans="4:5" x14ac:dyDescent="0.25">
      <c r="D152" s="78"/>
      <c r="E152" s="79"/>
    </row>
    <row r="153" spans="4:5" x14ac:dyDescent="0.25">
      <c r="D153" s="78"/>
      <c r="E153" s="79"/>
    </row>
    <row r="154" spans="4:5" x14ac:dyDescent="0.25">
      <c r="D154" s="78"/>
      <c r="E154" s="79"/>
    </row>
    <row r="155" spans="4:5" x14ac:dyDescent="0.25">
      <c r="D155" s="78"/>
      <c r="E155" s="79"/>
    </row>
    <row r="156" spans="4:5" x14ac:dyDescent="0.25">
      <c r="D156" s="78"/>
      <c r="E156" s="79"/>
    </row>
    <row r="157" spans="4:5" x14ac:dyDescent="0.25">
      <c r="D157" s="78"/>
      <c r="E157" s="79"/>
    </row>
    <row r="158" spans="4:5" x14ac:dyDescent="0.25">
      <c r="D158" s="78"/>
      <c r="E158" s="79"/>
    </row>
    <row r="159" spans="4:5" x14ac:dyDescent="0.25">
      <c r="D159" s="78"/>
      <c r="E159" s="79"/>
    </row>
    <row r="160" spans="4:5" x14ac:dyDescent="0.25">
      <c r="D160" s="78"/>
      <c r="E160" s="79"/>
    </row>
    <row r="161" spans="4:5" x14ac:dyDescent="0.25">
      <c r="D161" s="78"/>
      <c r="E161" s="79"/>
    </row>
    <row r="162" spans="4:5" x14ac:dyDescent="0.25">
      <c r="D162" s="78"/>
      <c r="E162" s="79"/>
    </row>
    <row r="163" spans="4:5" x14ac:dyDescent="0.25">
      <c r="D163" s="78"/>
      <c r="E163" s="79"/>
    </row>
    <row r="164" spans="4:5" x14ac:dyDescent="0.25">
      <c r="D164" s="78"/>
      <c r="E164" s="79"/>
    </row>
    <row r="165" spans="4:5" x14ac:dyDescent="0.25">
      <c r="D165" s="78"/>
      <c r="E165" s="79"/>
    </row>
    <row r="166" spans="4:5" x14ac:dyDescent="0.25">
      <c r="D166" s="78"/>
      <c r="E166" s="79"/>
    </row>
    <row r="167" spans="4:5" x14ac:dyDescent="0.25">
      <c r="D167" s="78"/>
      <c r="E167" s="79"/>
    </row>
    <row r="168" spans="4:5" x14ac:dyDescent="0.25">
      <c r="D168" s="78"/>
      <c r="E168" s="79"/>
    </row>
    <row r="169" spans="4:5" x14ac:dyDescent="0.25">
      <c r="D169" s="78"/>
      <c r="E169" s="79"/>
    </row>
    <row r="170" spans="4:5" x14ac:dyDescent="0.25">
      <c r="D170" s="78"/>
      <c r="E170" s="79"/>
    </row>
    <row r="171" spans="4:5" x14ac:dyDescent="0.25">
      <c r="D171" s="78"/>
      <c r="E171" s="79"/>
    </row>
    <row r="172" spans="4:5" x14ac:dyDescent="0.25">
      <c r="D172" s="78"/>
      <c r="E172" s="79"/>
    </row>
    <row r="173" spans="4:5" x14ac:dyDescent="0.25">
      <c r="D173" s="78"/>
      <c r="E173" s="79"/>
    </row>
    <row r="174" spans="4:5" x14ac:dyDescent="0.25">
      <c r="D174" s="78"/>
      <c r="E174" s="79"/>
    </row>
    <row r="175" spans="4:5" x14ac:dyDescent="0.25">
      <c r="D175" s="78"/>
      <c r="E175" s="79"/>
    </row>
    <row r="176" spans="4:5" x14ac:dyDescent="0.25">
      <c r="D176" s="78"/>
      <c r="E176" s="79"/>
    </row>
    <row r="177" spans="4:5" x14ac:dyDescent="0.25">
      <c r="D177" s="78"/>
      <c r="E177" s="79"/>
    </row>
    <row r="178" spans="4:5" x14ac:dyDescent="0.25">
      <c r="D178" s="78"/>
      <c r="E178" s="79"/>
    </row>
    <row r="179" spans="4:5" x14ac:dyDescent="0.25">
      <c r="D179" s="78"/>
      <c r="E179" s="79"/>
    </row>
    <row r="180" spans="4:5" x14ac:dyDescent="0.25">
      <c r="D180" s="78"/>
      <c r="E180" s="79"/>
    </row>
    <row r="181" spans="4:5" x14ac:dyDescent="0.25">
      <c r="D181" s="78"/>
      <c r="E181" s="79"/>
    </row>
    <row r="182" spans="4:5" x14ac:dyDescent="0.25">
      <c r="D182" s="78"/>
      <c r="E182" s="79"/>
    </row>
    <row r="183" spans="4:5" x14ac:dyDescent="0.25">
      <c r="D183" s="78"/>
      <c r="E183" s="79"/>
    </row>
    <row r="184" spans="4:5" x14ac:dyDescent="0.25">
      <c r="D184" s="78"/>
      <c r="E184" s="79"/>
    </row>
    <row r="185" spans="4:5" x14ac:dyDescent="0.25">
      <c r="D185" s="78"/>
      <c r="E185" s="79"/>
    </row>
    <row r="186" spans="4:5" x14ac:dyDescent="0.25">
      <c r="D186" s="78"/>
      <c r="E186" s="79"/>
    </row>
    <row r="187" spans="4:5" x14ac:dyDescent="0.25">
      <c r="D187" s="78"/>
      <c r="E187" s="79"/>
    </row>
    <row r="188" spans="4:5" x14ac:dyDescent="0.25">
      <c r="D188" s="78"/>
      <c r="E188" s="79"/>
    </row>
    <row r="189" spans="4:5" x14ac:dyDescent="0.25">
      <c r="D189" s="78"/>
      <c r="E189" s="79"/>
    </row>
    <row r="190" spans="4:5" x14ac:dyDescent="0.25">
      <c r="D190" s="78"/>
      <c r="E190" s="79"/>
    </row>
    <row r="191" spans="4:5" x14ac:dyDescent="0.25">
      <c r="D191" s="78"/>
      <c r="E191" s="79"/>
    </row>
    <row r="192" spans="4:5" x14ac:dyDescent="0.25">
      <c r="D192" s="78"/>
      <c r="E192" s="79"/>
    </row>
    <row r="193" spans="4:5" x14ac:dyDescent="0.25">
      <c r="D193" s="78"/>
      <c r="E193" s="79"/>
    </row>
    <row r="194" spans="4:5" x14ac:dyDescent="0.25">
      <c r="D194" s="78"/>
      <c r="E194" s="79"/>
    </row>
    <row r="195" spans="4:5" x14ac:dyDescent="0.25">
      <c r="D195" s="78"/>
      <c r="E195" s="79"/>
    </row>
    <row r="196" spans="4:5" x14ac:dyDescent="0.25">
      <c r="D196" s="78"/>
      <c r="E196" s="79"/>
    </row>
    <row r="197" spans="4:5" x14ac:dyDescent="0.25">
      <c r="D197" s="78"/>
      <c r="E197" s="79"/>
    </row>
    <row r="198" spans="4:5" x14ac:dyDescent="0.25">
      <c r="D198" s="78"/>
      <c r="E198" s="79"/>
    </row>
    <row r="199" spans="4:5" x14ac:dyDescent="0.25">
      <c r="D199" s="78"/>
      <c r="E199" s="79"/>
    </row>
    <row r="200" spans="4:5" x14ac:dyDescent="0.25">
      <c r="D200" s="78"/>
      <c r="E200" s="79"/>
    </row>
    <row r="201" spans="4:5" x14ac:dyDescent="0.25">
      <c r="D201" s="78"/>
      <c r="E201" s="79"/>
    </row>
    <row r="202" spans="4:5" x14ac:dyDescent="0.25">
      <c r="D202" s="78"/>
      <c r="E202" s="79"/>
    </row>
    <row r="203" spans="4:5" x14ac:dyDescent="0.25">
      <c r="D203" s="78"/>
      <c r="E203" s="79"/>
    </row>
    <row r="204" spans="4:5" x14ac:dyDescent="0.25">
      <c r="D204" s="78"/>
      <c r="E204" s="79"/>
    </row>
    <row r="205" spans="4:5" x14ac:dyDescent="0.25">
      <c r="D205" s="78"/>
      <c r="E205" s="79"/>
    </row>
    <row r="206" spans="4:5" x14ac:dyDescent="0.25">
      <c r="D206" s="78"/>
      <c r="E206" s="79"/>
    </row>
    <row r="207" spans="4:5" x14ac:dyDescent="0.25">
      <c r="D207" s="78"/>
      <c r="E207" s="79"/>
    </row>
    <row r="208" spans="4:5" x14ac:dyDescent="0.25">
      <c r="D208" s="78"/>
      <c r="E208" s="79"/>
    </row>
    <row r="209" spans="4:5" x14ac:dyDescent="0.25">
      <c r="D209" s="78"/>
      <c r="E209" s="79"/>
    </row>
    <row r="210" spans="4:5" x14ac:dyDescent="0.25">
      <c r="D210" s="78"/>
      <c r="E210" s="79"/>
    </row>
    <row r="211" spans="4:5" x14ac:dyDescent="0.25">
      <c r="D211" s="78"/>
      <c r="E211" s="79"/>
    </row>
    <row r="212" spans="4:5" x14ac:dyDescent="0.25">
      <c r="D212" s="78"/>
      <c r="E212" s="79"/>
    </row>
    <row r="213" spans="4:5" x14ac:dyDescent="0.25">
      <c r="D213" s="78"/>
      <c r="E213" s="79"/>
    </row>
    <row r="214" spans="4:5" x14ac:dyDescent="0.25">
      <c r="D214" s="78"/>
      <c r="E214" s="79"/>
    </row>
    <row r="215" spans="4:5" x14ac:dyDescent="0.25">
      <c r="D215" s="78"/>
      <c r="E215" s="79"/>
    </row>
    <row r="216" spans="4:5" x14ac:dyDescent="0.25">
      <c r="D216" s="78"/>
      <c r="E216" s="79"/>
    </row>
    <row r="217" spans="4:5" x14ac:dyDescent="0.25">
      <c r="D217" s="78"/>
      <c r="E217" s="79"/>
    </row>
    <row r="218" spans="4:5" x14ac:dyDescent="0.25">
      <c r="D218" s="78"/>
      <c r="E218" s="79"/>
    </row>
    <row r="219" spans="4:5" x14ac:dyDescent="0.25">
      <c r="D219" s="78"/>
      <c r="E219" s="79"/>
    </row>
    <row r="220" spans="4:5" x14ac:dyDescent="0.25">
      <c r="D220" s="78"/>
      <c r="E220" s="79"/>
    </row>
    <row r="221" spans="4:5" x14ac:dyDescent="0.25">
      <c r="D221" s="78"/>
      <c r="E221" s="79"/>
    </row>
    <row r="222" spans="4:5" x14ac:dyDescent="0.25">
      <c r="D222" s="78"/>
    </row>
    <row r="223" spans="4:5" x14ac:dyDescent="0.25">
      <c r="D223" s="78"/>
    </row>
    <row r="224" spans="4:5" x14ac:dyDescent="0.25">
      <c r="D224" s="78"/>
    </row>
    <row r="225" spans="4:4" x14ac:dyDescent="0.25">
      <c r="D225" s="78"/>
    </row>
    <row r="226" spans="4:4" x14ac:dyDescent="0.25">
      <c r="D226" s="78"/>
    </row>
    <row r="227" spans="4:4" x14ac:dyDescent="0.25">
      <c r="D227" s="78"/>
    </row>
  </sheetData>
  <mergeCells count="13">
    <mergeCell ref="A74:B74"/>
    <mergeCell ref="A1:E1"/>
    <mergeCell ref="A2:E2"/>
    <mergeCell ref="A66:E66"/>
    <mergeCell ref="A57:E57"/>
    <mergeCell ref="A43:E43"/>
    <mergeCell ref="A15:E15"/>
    <mergeCell ref="A58:E58"/>
    <mergeCell ref="A62:E62"/>
    <mergeCell ref="A34:E34"/>
    <mergeCell ref="A11:E11"/>
    <mergeCell ref="A5:E5"/>
    <mergeCell ref="A7:E7"/>
  </mergeCells>
  <phoneticPr fontId="11" type="noConversion"/>
  <pageMargins left="0.11811023622047245" right="0.11811023622047245" top="0.27559055118110237" bottom="0.15748031496062992" header="0.11811023622047245" footer="0.11811023622047245"/>
  <pageSetup paperSize="9" scale="52" fitToHeight="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ПЗ</vt:lpstr>
      <vt:lpstr>ПЗ!Заголовки_для_печати</vt:lpstr>
      <vt:lpstr>ПЗ!Область_печати</vt:lpstr>
    </vt:vector>
  </TitlesOfParts>
  <Company>Организация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FuckYouBill</dc:creator>
  <cp:lastModifiedBy>User User</cp:lastModifiedBy>
  <cp:lastPrinted>2026-04-27T14:13:09Z</cp:lastPrinted>
  <dcterms:created xsi:type="dcterms:W3CDTF">2009-04-02T12:41:09Z</dcterms:created>
  <dcterms:modified xsi:type="dcterms:W3CDTF">2026-04-27T14:15:21Z</dcterms:modified>
</cp:coreProperties>
</file>